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idney\Desktop\correções\"/>
    </mc:Choice>
  </mc:AlternateContent>
  <bookViews>
    <workbookView xWindow="0" yWindow="0" windowWidth="20490" windowHeight="7755"/>
  </bookViews>
  <sheets>
    <sheet name="Totalidade dos terrenos mapeado" sheetId="1" r:id="rId1"/>
    <sheet name="Dados de hectares e percentual" sheetId="2" r:id="rId2"/>
    <sheet name="Graficos" sheetId="3" r:id="rId3"/>
  </sheets>
  <definedNames>
    <definedName name="Database" localSheetId="0">'Totalidade dos terrenos mapeado'!$A$1:$P$24</definedName>
  </definedNames>
  <calcPr calcId="152511"/>
  <pivotCaches>
    <pivotCache cacheId="0" r:id="rId4"/>
  </pivotCaches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" i="1"/>
</calcChain>
</file>

<file path=xl/sharedStrings.xml><?xml version="1.0" encoding="utf-8"?>
<sst xmlns="http://schemas.openxmlformats.org/spreadsheetml/2006/main" count="248" uniqueCount="110">
  <si>
    <t>Id</t>
  </si>
  <si>
    <t>NOME</t>
  </si>
  <si>
    <t>CPF_CNPJ</t>
  </si>
  <si>
    <t>N_PROCESSO</t>
  </si>
  <si>
    <t>NOME_IMOVE</t>
  </si>
  <si>
    <t>MATRICULA</t>
  </si>
  <si>
    <t>MAT_ha</t>
  </si>
  <si>
    <t>SHP_ha</t>
  </si>
  <si>
    <t>PERI_SHP_m</t>
  </si>
  <si>
    <t>FONTE_SHP</t>
  </si>
  <si>
    <t>STATUS_IMO</t>
  </si>
  <si>
    <t>OBS</t>
  </si>
  <si>
    <t>RESP</t>
  </si>
  <si>
    <t>DATA</t>
  </si>
  <si>
    <t>Incorporadora e Adminstradora Arvoredo</t>
  </si>
  <si>
    <t>06.139.108/0001-46</t>
  </si>
  <si>
    <t>02197.000008/2014-55</t>
  </si>
  <si>
    <t>Fazenda Nacar</t>
  </si>
  <si>
    <t>Memorial descritivo</t>
  </si>
  <si>
    <t>analise</t>
  </si>
  <si>
    <t>Totalmente sobreposto a UC</t>
  </si>
  <si>
    <t>Divanete Alencar Duraes</t>
  </si>
  <si>
    <t>02197.000019/2014-35</t>
  </si>
  <si>
    <t>Fazenda Tagaçaba</t>
  </si>
  <si>
    <t>Análise</t>
  </si>
  <si>
    <t>Vera Carvalho</t>
  </si>
  <si>
    <t>Saul Chuny Zugmann e outros</t>
  </si>
  <si>
    <t>005.590.919-15</t>
  </si>
  <si>
    <t>02070.001516/2014-87</t>
  </si>
  <si>
    <t>Colonia Tagaçaba Gleba 011</t>
  </si>
  <si>
    <t>Sobreposição de 338,2304 ha com a UC</t>
  </si>
  <si>
    <t>Napoleão Luiz Peluso</t>
  </si>
  <si>
    <t>110.977.609-87</t>
  </si>
  <si>
    <t>02197.000017/2014-46</t>
  </si>
  <si>
    <t>Fazenda Rio Pequeno</t>
  </si>
  <si>
    <t>Cd cuja fonte é a empresa responsável pelo georreferenciamento</t>
  </si>
  <si>
    <t>Sobreposição de 100,53 ha, ou 8,3%</t>
  </si>
  <si>
    <t>Iasmina Freire</t>
  </si>
  <si>
    <t>Grando, Argenta &amp; Cia LTDA</t>
  </si>
  <si>
    <t>84.583.681/0001-58</t>
  </si>
  <si>
    <t>02249.000003/2013-99</t>
  </si>
  <si>
    <t>Fazenda Irariça</t>
  </si>
  <si>
    <t>Protocolo SIGEF f2ddbbe7-c9b0-4dbc-9d90-e0b7d585ff25</t>
  </si>
  <si>
    <t>EM ANÁLISE</t>
  </si>
  <si>
    <t>Polígono substituido</t>
  </si>
  <si>
    <t>Thaís Moura</t>
  </si>
  <si>
    <t>76.687.995/0001-72</t>
  </si>
  <si>
    <t>02070.002491/2015-10</t>
  </si>
  <si>
    <t>Fazenda Cacumbangue</t>
  </si>
  <si>
    <t>protocolo SIGEF https://sigef.incra.gov.br/requerimentos/detalhe/2bb26455-6912-4fa4-9fde-d614a633daf8/</t>
  </si>
  <si>
    <t>000.178.099-91</t>
  </si>
  <si>
    <t>FAZENDA ANA TERRA</t>
  </si>
  <si>
    <t>protocolo SIGEF https://sigef.incra.gov.br/requerimentos/detalhe/cccbeecc-163e-40ed-be3f-4138456de9f4/</t>
  </si>
  <si>
    <t>Thais Moura</t>
  </si>
  <si>
    <t>IMOVEL GOLIM 1</t>
  </si>
  <si>
    <t>PROTOCOLO SIGEF  https://sigef.incra.gov.br/requerimentos/detalhe/4ad8048f-0176-4b01-806c-d0c1e6db6397/</t>
  </si>
  <si>
    <t>instrução</t>
  </si>
  <si>
    <t>certificado</t>
  </si>
  <si>
    <t>IMOVEL LOTE 33</t>
  </si>
  <si>
    <t>protocolo SIGEF https://sigef.incra.gov.br/requerimentos/detalhe/7867810c-302f-49d6-ac16-a1b580745175/</t>
  </si>
  <si>
    <t>Instrução</t>
  </si>
  <si>
    <t>IMOVEL LOTE 34</t>
  </si>
  <si>
    <t>protocolo SIGEF https://sigef.incra.gov.br/requerimentos/detalhe/13e32cec-8ed8-457e-9a12-c2ee4dfb41c3/</t>
  </si>
  <si>
    <t>IMOVEL LOTE 35</t>
  </si>
  <si>
    <t>protocolo SIGEF https://sigef.incra.gov.br/requerimentos/detalhe/7c2769cc-5309-4c5f-bb13-64b1ad92daa9/</t>
  </si>
  <si>
    <t>João de Cristo Portes Filho</t>
  </si>
  <si>
    <t>087.051.979-45</t>
  </si>
  <si>
    <t>02337.000001/2016-53</t>
  </si>
  <si>
    <t>Voluntário- Área A</t>
  </si>
  <si>
    <t>memorial descritivo da mat no processo</t>
  </si>
  <si>
    <t>análise</t>
  </si>
  <si>
    <t>555.918.769-00</t>
  </si>
  <si>
    <t>Fazenda Casa Branca</t>
  </si>
  <si>
    <t>905,906, 907, 528</t>
  </si>
  <si>
    <t>IBAMA - planta proprietário</t>
  </si>
  <si>
    <t>Processo IBAMA 02017.002548/2013-63</t>
  </si>
  <si>
    <t>Adriana Azevedo</t>
  </si>
  <si>
    <t>FISA - Participações Societárias LTDA</t>
  </si>
  <si>
    <t>Itaqui-Mirim</t>
  </si>
  <si>
    <t>31</t>
  </si>
  <si>
    <t>%</t>
  </si>
  <si>
    <t>Rótulos de Linha</t>
  </si>
  <si>
    <t>Total Geral</t>
  </si>
  <si>
    <t>Hectares</t>
  </si>
  <si>
    <t>% referente à ReBio</t>
  </si>
  <si>
    <t>QTDE de Fazendas</t>
  </si>
  <si>
    <t>Proprietários</t>
  </si>
  <si>
    <t>Outros</t>
  </si>
  <si>
    <t>Quantidade de Terrenos</t>
  </si>
  <si>
    <t>320.5</t>
  </si>
  <si>
    <t>232.8</t>
  </si>
  <si>
    <t>1210.03</t>
  </si>
  <si>
    <t>1757.22</t>
  </si>
  <si>
    <t>AGRO FLORESTAL SULBRASIL S/A</t>
  </si>
  <si>
    <t>IVO ALMEIDA</t>
  </si>
  <si>
    <t>343.3</t>
  </si>
  <si>
    <t>454.2</t>
  </si>
  <si>
    <t>436.4</t>
  </si>
  <si>
    <t>101.35</t>
  </si>
  <si>
    <t>WALDIR EDISON DAVIDANSSVERSUTTI</t>
  </si>
  <si>
    <t>Fazenda Bom Jesus I</t>
  </si>
  <si>
    <t>Fazenda Bom Jesus II</t>
  </si>
  <si>
    <t>1581/1582/1583</t>
  </si>
  <si>
    <t>457.8</t>
  </si>
  <si>
    <t>16188.62</t>
  </si>
  <si>
    <t>1899-12-30</t>
  </si>
  <si>
    <t>Área total dos terrenos mapeados em hectares (ha)</t>
  </si>
  <si>
    <t>% referente à área total da ReBio Bom Jesus</t>
  </si>
  <si>
    <t>Agro Florestal SulBrasil S/A</t>
  </si>
  <si>
    <t>calculo da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</si>
</sst>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,000,000,000"/>
    <numFmt numFmtId="165" formatCode="#,##0.000"/>
    <numFmt numFmtId="167" formatCode="0.000%"/>
    <numFmt numFmtId="168" formatCode="#,##0.0"/>
  </numFmts>
  <fonts count="5" x14ac:knownFonts="1">
    <font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" fontId="0" fillId="0" borderId="0" xfId="0" applyNumberFormat="1">
      <alignment vertical="center"/>
    </xf>
    <xf numFmtId="164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168" fontId="2" fillId="3" borderId="2" xfId="0" applyNumberFormat="1" applyFont="1" applyFill="1" applyBorder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/>
    </xf>
    <xf numFmtId="168" fontId="0" fillId="2" borderId="0" xfId="0" applyNumberFormat="1" applyFill="1" applyAlignment="1">
      <alignment horizontal="center" vertical="center"/>
    </xf>
    <xf numFmtId="0" fontId="0" fillId="2" borderId="0" xfId="0" applyNumberFormat="1" applyFill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1" fontId="0" fillId="0" borderId="1" xfId="0" applyNumberFormat="1" applyBorder="1">
      <alignment vertical="center"/>
    </xf>
    <xf numFmtId="164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1" fontId="0" fillId="4" borderId="1" xfId="0" applyNumberFormat="1" applyFill="1" applyBorder="1">
      <alignment vertical="center"/>
    </xf>
    <xf numFmtId="165" fontId="0" fillId="4" borderId="1" xfId="0" applyNumberFormat="1" applyFill="1" applyBorder="1">
      <alignment vertical="center"/>
    </xf>
    <xf numFmtId="165" fontId="0" fillId="0" borderId="1" xfId="0" applyNumberFormat="1" applyBorder="1">
      <alignment vertical="center"/>
    </xf>
    <xf numFmtId="4" fontId="0" fillId="4" borderId="1" xfId="0" applyNumberFormat="1" applyFill="1" applyBorder="1">
      <alignment vertical="center"/>
    </xf>
    <xf numFmtId="4" fontId="0" fillId="0" borderId="1" xfId="0" applyNumberFormat="1" applyBorder="1">
      <alignment vertical="center"/>
    </xf>
    <xf numFmtId="164" fontId="4" fillId="5" borderId="1" xfId="0" applyNumberFormat="1" applyFont="1" applyFill="1" applyBorder="1">
      <alignment vertical="center"/>
    </xf>
    <xf numFmtId="165" fontId="4" fillId="5" borderId="1" xfId="0" applyNumberFormat="1" applyFont="1" applyFill="1" applyBorder="1" applyAlignment="1">
      <alignment horizontal="right" vertical="center"/>
    </xf>
    <xf numFmtId="167" fontId="4" fillId="5" borderId="1" xfId="1" applyNumberFormat="1" applyFont="1" applyFill="1" applyBorder="1" applyAlignment="1">
      <alignment horizontal="right" vertical="center"/>
    </xf>
  </cellXfs>
  <cellStyles count="2">
    <cellStyle name="Normal" xfId="0" builtinId="0"/>
    <cellStyle name="Porcentagem" xfId="1" builtinId="5"/>
  </cellStyles>
  <dxfs count="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Graficos!$B$1</c:f>
              <c:strCache>
                <c:ptCount val="1"/>
                <c:pt idx="0">
                  <c:v>Área total dos terrenos mapeados em hectares (ha)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1.7081136406660164E-2"/>
                  <c:y val="-2.63565859297337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3700076764240977"/>
                  <c:y val="-2.04995668342373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7472929477428023"/>
                  <c:y val="9.49018227313930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9183189474677715E-2"/>
                  <c:y val="2.840434456751254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5621704609990206E-2"/>
                  <c:y val="-2.04995668342373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013942007805692E-2"/>
                  <c:y val="-4.54469513080200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9393298885245009E-2"/>
                  <c:y val="-5.396825467827382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Graficos!$A$2:$A$8</c:f>
              <c:strCache>
                <c:ptCount val="7"/>
                <c:pt idx="0">
                  <c:v>Fazenda Bom Jesus I</c:v>
                </c:pt>
                <c:pt idx="1">
                  <c:v>FISA - Participações Societárias LTDA</c:v>
                </c:pt>
                <c:pt idx="2">
                  <c:v>Agro Florestal SulBrasil S/A</c:v>
                </c:pt>
                <c:pt idx="3">
                  <c:v>Grando, Argenta &amp; Cia LTDA</c:v>
                </c:pt>
                <c:pt idx="4">
                  <c:v>Incorporadora e Adminstradora Arvoredo</c:v>
                </c:pt>
                <c:pt idx="5">
                  <c:v>Napoleão Luiz Peluso</c:v>
                </c:pt>
                <c:pt idx="6">
                  <c:v>Outros</c:v>
                </c:pt>
              </c:strCache>
            </c:strRef>
          </c:cat>
          <c:val>
            <c:numRef>
              <c:f>Graficos!$B$2:$B$8</c:f>
              <c:numCache>
                <c:formatCode>#,##0.0</c:formatCode>
                <c:ptCount val="7"/>
                <c:pt idx="0">
                  <c:v>3189.1</c:v>
                </c:pt>
                <c:pt idx="1">
                  <c:v>2813.84</c:v>
                </c:pt>
                <c:pt idx="2">
                  <c:v>1769.98</c:v>
                </c:pt>
                <c:pt idx="3">
                  <c:v>1602.44</c:v>
                </c:pt>
                <c:pt idx="4">
                  <c:v>1592.4399999999996</c:v>
                </c:pt>
                <c:pt idx="5">
                  <c:v>1219.8</c:v>
                </c:pt>
                <c:pt idx="6">
                  <c:v>1891.17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  <c:txPr>
        <a:bodyPr/>
        <a:lstStyle/>
        <a:p>
          <a:pPr>
            <a:defRPr sz="1000">
              <a:latin typeface="Arial" pitchFamily="34" charset="0"/>
              <a:cs typeface="Arial" pitchFamily="34" charset="0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Graficos!$C$1</c:f>
              <c:strCache>
                <c:ptCount val="1"/>
                <c:pt idx="0">
                  <c:v>Quantidade de Terrenos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4.3756732670593497E-2"/>
                  <c:y val="-4.685615276397112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1578993167558355E-2"/>
                  <c:y val="1.464254773874097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8736798613350535E-2"/>
                  <c:y val="4.34225039669341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7794591877382875E-2"/>
                  <c:y val="2.162401862471402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20220351120134E-2"/>
                  <c:y val="-9.729621380347522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3991454369558207E-2"/>
                  <c:y val="-2.84432260889332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Graficos!$A$2:$A$8</c:f>
              <c:strCache>
                <c:ptCount val="7"/>
                <c:pt idx="0">
                  <c:v>Fazenda Bom Jesus I</c:v>
                </c:pt>
                <c:pt idx="1">
                  <c:v>FISA - Participações Societárias LTDA</c:v>
                </c:pt>
                <c:pt idx="2">
                  <c:v>Agro Florestal SulBrasil S/A</c:v>
                </c:pt>
                <c:pt idx="3">
                  <c:v>Grando, Argenta &amp; Cia LTDA</c:v>
                </c:pt>
                <c:pt idx="4">
                  <c:v>Incorporadora e Adminstradora Arvoredo</c:v>
                </c:pt>
                <c:pt idx="5">
                  <c:v>Napoleão Luiz Peluso</c:v>
                </c:pt>
                <c:pt idx="6">
                  <c:v>Outros</c:v>
                </c:pt>
              </c:strCache>
            </c:strRef>
          </c:cat>
          <c:val>
            <c:numRef>
              <c:f>Graficos!$C$2:$C$8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13</c:v>
                </c:pt>
                <c:pt idx="5">
                  <c:v>1</c:v>
                </c:pt>
                <c:pt idx="6" formatCode="#,##0.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Graficos!$D$1</c:f>
              <c:strCache>
                <c:ptCount val="1"/>
                <c:pt idx="0">
                  <c:v>% referente à área total da ReBio Bom Jesus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5.316729541703815E-2"/>
                  <c:y val="-0.1862278795127025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9897222432991254"/>
                  <c:y val="-3.939969115583640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0371357911110268"/>
                  <c:y val="-1.346394821093227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9598973054232982E-2"/>
                  <c:y val="-5.680403401093160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920647632642225E-2"/>
                  <c:y val="-5.74756972789686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4467320788360562E-2"/>
                  <c:y val="-4.26648391333998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0816743175825636E-2"/>
                  <c:y val="-3.4131871306719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Graficos!$A$2:$A$8</c:f>
              <c:strCache>
                <c:ptCount val="7"/>
                <c:pt idx="0">
                  <c:v>Fazenda Bom Jesus I</c:v>
                </c:pt>
                <c:pt idx="1">
                  <c:v>FISA - Participações Societárias LTDA</c:v>
                </c:pt>
                <c:pt idx="2">
                  <c:v>Agro Florestal SulBrasil S/A</c:v>
                </c:pt>
                <c:pt idx="3">
                  <c:v>Grando, Argenta &amp; Cia LTDA</c:v>
                </c:pt>
                <c:pt idx="4">
                  <c:v>Incorporadora e Adminstradora Arvoredo</c:v>
                </c:pt>
                <c:pt idx="5">
                  <c:v>Napoleão Luiz Peluso</c:v>
                </c:pt>
                <c:pt idx="6">
                  <c:v>Outros</c:v>
                </c:pt>
              </c:strCache>
            </c:strRef>
          </c:cat>
          <c:val>
            <c:numRef>
              <c:f>Graficos!$D$2:$D$8</c:f>
              <c:numCache>
                <c:formatCode>0.00%</c:formatCode>
                <c:ptCount val="7"/>
                <c:pt idx="0">
                  <c:v>9.3244175711077848E-2</c:v>
                </c:pt>
                <c:pt idx="1">
                  <c:v>8.2272174401197606E-2</c:v>
                </c:pt>
                <c:pt idx="2">
                  <c:v>5.1751380052395213E-2</c:v>
                </c:pt>
                <c:pt idx="3">
                  <c:v>4.685277881736527E-2</c:v>
                </c:pt>
                <c:pt idx="4">
                  <c:v>4.6560394835329352E-2</c:v>
                </c:pt>
                <c:pt idx="5">
                  <c:v>3.5664998128742513E-2</c:v>
                </c:pt>
                <c:pt idx="6">
                  <c:v>5.5294781530688626E-2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190500</xdr:rowOff>
    </xdr:from>
    <xdr:to>
      <xdr:col>4</xdr:col>
      <xdr:colOff>649941</xdr:colOff>
      <xdr:row>31</xdr:row>
      <xdr:rowOff>89647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10</xdr:row>
      <xdr:rowOff>0</xdr:rowOff>
    </xdr:from>
    <xdr:to>
      <xdr:col>14</xdr:col>
      <xdr:colOff>513230</xdr:colOff>
      <xdr:row>31</xdr:row>
      <xdr:rowOff>100853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10</xdr:row>
      <xdr:rowOff>0</xdr:rowOff>
    </xdr:from>
    <xdr:to>
      <xdr:col>24</xdr:col>
      <xdr:colOff>513230</xdr:colOff>
      <xdr:row>31</xdr:row>
      <xdr:rowOff>100853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ago Focth Barbosa" refreshedDate="42711.379059953702" createdVersion="4" refreshedVersion="4" minRefreshableVersion="3" recordCount="31">
  <cacheSource type="worksheet">
    <worksheetSource ref="A1:P1048576" sheet="Totalidade dos terrenos mapeado"/>
  </cacheSource>
  <cacheFields count="16">
    <cacheField name="Id" numFmtId="1">
      <sharedItems containsString="0" containsBlank="1" containsNumber="1" containsInteger="1" minValue="0" maxValue="0"/>
    </cacheField>
    <cacheField name="NOME" numFmtId="1">
      <sharedItems containsBlank="1" count="13">
        <s v="Incorporadora e Adminstradora Arvoredo"/>
        <s v="Saul Chuny Zugmann e outros"/>
        <s v="Napoleão Luiz Peluso"/>
        <s v="Grando, Argenta &amp; Cia LTDA"/>
        <s v="AGRO FLORESTAL SULBRASIL S/A"/>
        <s v="IVO ALMEIDA"/>
        <s v="João de Cristo Portes Filho"/>
        <s v="WALDIR EDISON DAVIDANSSVERSUTTI"/>
        <s v="FISA - Participações Societárias LTDA"/>
        <s v="Fazenda Bom Jesus I"/>
        <s v="Fazenda Bom Jesus II"/>
        <m/>
        <s v="Agro Florsetal Sulbrasil S/A" u="1"/>
      </sharedItems>
    </cacheField>
    <cacheField name="CPF_CNPJ" numFmtId="1">
      <sharedItems containsBlank="1"/>
    </cacheField>
    <cacheField name="N_PROCESSO" numFmtId="1">
      <sharedItems containsBlank="1"/>
    </cacheField>
    <cacheField name="NOME_IMOVE" numFmtId="1">
      <sharedItems containsBlank="1"/>
    </cacheField>
    <cacheField name="MATRICULA" numFmtId="1">
      <sharedItems containsBlank="1" containsMixedTypes="1" containsNumber="1" containsInteger="1" minValue="110" maxValue="35656"/>
    </cacheField>
    <cacheField name="MAT_ha" numFmtId="0">
      <sharedItems containsBlank="1" containsMixedTypes="1" containsNumber="1" containsInteger="1" minValue="0" maxValue="6694352"/>
    </cacheField>
    <cacheField name="SHP_ha" numFmtId="0">
      <sharedItems containsBlank="1" containsMixedTypes="1" containsNumber="1" containsInteger="1" minValue="0" maxValue="456186257316"/>
    </cacheField>
    <cacheField name="novo calcula da area" numFmtId="0">
      <sharedItems containsString="0" containsBlank="1" containsNumber="1" minValue="5.04" maxValue="3189.1"/>
    </cacheField>
    <cacheField name="%" numFmtId="0">
      <sharedItems containsString="0" containsBlank="1" containsNumber="1" minValue="1.473615269461078E-4" maxValue="9.3244175711077848E-2"/>
    </cacheField>
    <cacheField name="PERI_SHP_m" numFmtId="164">
      <sharedItems containsBlank="1" containsMixedTypes="1" containsNumber="1" containsInteger="1" minValue="0" maxValue="473496906385"/>
    </cacheField>
    <cacheField name="FONTE_SHP" numFmtId="1">
      <sharedItems containsBlank="1"/>
    </cacheField>
    <cacheField name="STATUS_IMO" numFmtId="1">
      <sharedItems containsBlank="1"/>
    </cacheField>
    <cacheField name="OBS" numFmtId="1">
      <sharedItems containsBlank="1"/>
    </cacheField>
    <cacheField name="RESP" numFmtId="1">
      <sharedItems containsBlank="1"/>
    </cacheField>
    <cacheField name="DATA" numFmtId="14">
      <sharedItems containsDate="1" containsBlank="1" containsMixedTypes="1" minDate="2013-01-22T00:00:00" maxDate="2016-06-0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0"/>
    <x v="0"/>
    <s v="06.139.108/0001-46"/>
    <s v="02197.000008/2014-55"/>
    <s v="Fazenda Nacar"/>
    <n v="25139"/>
    <n v="0"/>
    <n v="72470412183"/>
    <n v="730.45"/>
    <n v="2.1357187967814373E-2"/>
    <n v="136376621777"/>
    <s v="Memorial descritivo"/>
    <s v="analise"/>
    <s v="Totalmente sobreposto a UC"/>
    <s v="Divanete Alencar Duraes"/>
    <d v="2014-06-17T00:00:00"/>
  </r>
  <r>
    <n v="0"/>
    <x v="0"/>
    <s v="06.139.108/0001-46"/>
    <s v="02197.000019/2014-35"/>
    <s v="Fazenda Tagaçaba"/>
    <n v="1551"/>
    <s v="320.5"/>
    <n v="3205067"/>
    <n v="323.01"/>
    <n v="9.4442950037425151E-3"/>
    <n v="13203712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1552"/>
    <s v="232.8"/>
    <n v="2328047"/>
    <n v="234.62"/>
    <n v="6.8599129865269462E-3"/>
    <n v="75796193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1553"/>
    <n v="244"/>
    <n v="2440048"/>
    <n v="245.9"/>
    <n v="7.1897221182634736E-3"/>
    <n v="79465794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7"/>
    <n v="10"/>
    <n v="100001"/>
    <n v="10.08"/>
    <n v="2.947230538922156E-4"/>
    <n v="14891408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6"/>
    <n v="5"/>
    <n v="5"/>
    <n v="5.04"/>
    <n v="1.473615269461078E-4"/>
    <n v="9170219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5"/>
    <n v="5"/>
    <n v="5"/>
    <n v="5.04"/>
    <n v="1.473615269461078E-4"/>
    <n v="9149432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4"/>
    <n v="5"/>
    <n v="50001"/>
    <n v="5.04"/>
    <n v="1.473615269461078E-4"/>
    <n v="9129433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3"/>
    <n v="5"/>
    <n v="5"/>
    <n v="5.04"/>
    <n v="1.473615269461078E-4"/>
    <n v="9110731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2"/>
    <n v="5"/>
    <n v="5"/>
    <n v="5.04"/>
    <n v="1.473615269461078E-4"/>
    <n v="9092854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1"/>
    <n v="5"/>
    <n v="5"/>
    <n v="5.04"/>
    <n v="1.473615269461078E-4"/>
    <n v="9080256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30"/>
    <n v="8"/>
    <n v="80001"/>
    <n v="8.06"/>
    <n v="2.356614895209581E-4"/>
    <n v="12209057"/>
    <s v="Memorial descritivo"/>
    <s v="Análise"/>
    <s v="Totalmente sobreposto a UC"/>
    <s v="Vera Carvalho"/>
    <d v="2014-07-23T00:00:00"/>
  </r>
  <r>
    <n v="0"/>
    <x v="0"/>
    <s v="06.139.108/0001-46"/>
    <s v="02197.000019/2014-35"/>
    <s v="Fazenda Tagaçaba"/>
    <n v="229"/>
    <n v="10"/>
    <n v="100001"/>
    <n v="10.08"/>
    <n v="2.947230538922156E-4"/>
    <n v="14382746"/>
    <s v="Memorial descritivo"/>
    <s v="Análise"/>
    <s v="Totalmente sobreposto a UC"/>
    <s v="Vera Carvalho"/>
    <d v="2014-07-23T00:00:00"/>
  </r>
  <r>
    <n v="0"/>
    <x v="1"/>
    <s v="005.590.919-15"/>
    <s v="02070.001516/2014-87"/>
    <s v="Colonia Tagaçaba Gleba 011"/>
    <n v="9185"/>
    <n v="484"/>
    <n v="4840102"/>
    <n v="487.78"/>
    <n v="1.4261905875748503E-2"/>
    <n v="11290647"/>
    <s v="Memorial descritivo"/>
    <s v="Análise"/>
    <s v="Sobreposição de 338,2304 ha com a UC"/>
    <s v="Vera Carvalho"/>
    <d v="2014-07-30T00:00:00"/>
  </r>
  <r>
    <n v="0"/>
    <x v="2"/>
    <s v="110.977.609-87"/>
    <s v="02197.000017/2014-46"/>
    <s v="Fazenda Rio Pequeno"/>
    <n v="6547"/>
    <n v="1210"/>
    <s v="1210.03"/>
    <n v="1219.8"/>
    <n v="3.5664998128742513E-2"/>
    <s v="16188.62"/>
    <s v="Cd cuja fonte é a empresa responsável pelo georreferenciamento"/>
    <s v="Análise"/>
    <s v="Sobreposição de 100,53 ha, ou 8,3%"/>
    <s v="Iasmina Freire"/>
    <d v="2014-10-16T00:00:00"/>
  </r>
  <r>
    <n v="0"/>
    <x v="3"/>
    <s v="84.583.681/0001-58"/>
    <s v="02249.000003/2013-99"/>
    <s v="Fazenda Irariça"/>
    <n v="35656"/>
    <s v="1757.22"/>
    <n v="158988894613"/>
    <n v="1602.44"/>
    <n v="4.685277881736527E-2"/>
    <n v="39350350266"/>
    <s v="Protocolo SIGEF f2ddbbe7-c9b0-4dbc-9d90-e0b7d585ff25"/>
    <s v="EM ANÁLISE"/>
    <s v="Polígono substituido"/>
    <s v="Thaís Moura"/>
    <d v="2015-04-29T00:00:00"/>
  </r>
  <r>
    <n v="0"/>
    <x v="4"/>
    <s v="76.687.995/0001-72"/>
    <s v="02070.002491/2015-10"/>
    <s v="Fazenda Cacumbangue"/>
    <n v="4438"/>
    <n v="6694352"/>
    <n v="29921226849"/>
    <n v="301.58"/>
    <n v="8.8177161302395203E-3"/>
    <n v="0"/>
    <s v="protocolo SIGEF https://sigef.incra.gov.br/requerimentos/detalhe/2bb26455-6912-4fa4-9fde-d614a633daf8/"/>
    <m/>
    <m/>
    <s v="Thaís Moura"/>
    <d v="2015-08-10T00:00:00"/>
  </r>
  <r>
    <n v="0"/>
    <x v="5"/>
    <s v="000.178.099-91"/>
    <m/>
    <s v="FAZENDA ANA TERRA"/>
    <n v="6171"/>
    <n v="484"/>
    <n v="48400061222"/>
    <n v="487.86"/>
    <n v="1.4264244947604792E-2"/>
    <n v="0"/>
    <s v="protocolo SIGEF https://sigef.incra.gov.br/requerimentos/detalhe/cccbeecc-163e-40ed-be3f-4138456de9f4/"/>
    <m/>
    <m/>
    <s v="Thais Moura"/>
    <d v="2016-02-16T00:00:00"/>
  </r>
  <r>
    <n v="0"/>
    <x v="4"/>
    <s v="76.687.995/0001-72"/>
    <s v="02070.002491/2015-10"/>
    <s v="IMOVEL GOLIM 1"/>
    <n v="9602"/>
    <n v="235"/>
    <n v="218029318525"/>
    <n v="219.75"/>
    <n v="6.425138005239521E-3"/>
    <n v="0"/>
    <s v="PROTOCOLO SIGEF  https://sigef.incra.gov.br/requerimentos/detalhe/4ad8048f-0176-4b01-806c-d0c1e6db6397/"/>
    <s v="instrução"/>
    <s v="certificado"/>
    <s v="Thais Moura"/>
    <d v="2016-03-16T00:00:00"/>
  </r>
  <r>
    <n v="0"/>
    <x v="4"/>
    <s v="76.687.995/0001-72"/>
    <s v="02070.002491/2015-10"/>
    <s v="IMOVEL LOTE 33"/>
    <n v="9600"/>
    <s v="343.3"/>
    <n v="346398043488"/>
    <n v="349.12"/>
    <n v="1.0207709580838324E-2"/>
    <n v="0"/>
    <s v="protocolo SIGEF https://sigef.incra.gov.br/requerimentos/detalhe/7867810c-302f-49d6-ac16-a1b580745175/"/>
    <s v="instrução"/>
    <s v="certificado"/>
    <s v="Thaís Moura"/>
    <d v="2016-03-16T00:00:00"/>
  </r>
  <r>
    <n v="0"/>
    <x v="4"/>
    <s v="76.687.995/0001-72"/>
    <s v="02070.002491/2015-10"/>
    <s v="IMOVEL LOTE 34"/>
    <n v="9599"/>
    <s v="454.2"/>
    <n v="456186257316"/>
    <n v="459.79"/>
    <n v="1.3443523110029941E-2"/>
    <n v="0"/>
    <s v="protocolo SIGEF https://sigef.incra.gov.br/requerimentos/detalhe/13e32cec-8ed8-457e-9a12-c2ee4dfb41c3/"/>
    <s v="instrução"/>
    <m/>
    <s v="Thais Moura"/>
    <d v="2016-03-16T00:00:00"/>
  </r>
  <r>
    <n v="0"/>
    <x v="4"/>
    <s v="76.687.995/0001-72"/>
    <s v="02070.002491/2015-10"/>
    <s v="IMOVEL LOTE 35"/>
    <n v="9601"/>
    <s v="436.4"/>
    <n v="436318406974"/>
    <n v="439.74"/>
    <n v="1.2857293226047905E-2"/>
    <n v="0"/>
    <s v="protocolo SIGEF https://sigef.incra.gov.br/requerimentos/detalhe/7c2769cc-5309-4c5f-bb13-64b1ad92daa9/"/>
    <s v="instrução"/>
    <m/>
    <s v="Thaís Moura"/>
    <d v="2016-03-16T00:00:00"/>
  </r>
  <r>
    <n v="0"/>
    <x v="6"/>
    <s v="087.051.979-45"/>
    <s v="02337.000001/2016-53"/>
    <s v="Voluntário- Área A"/>
    <n v="9402"/>
    <s v="101.35"/>
    <n v="10135553131"/>
    <n v="102.16"/>
    <n v="2.9869947604790419E-3"/>
    <n v="473496906385"/>
    <s v="memorial descritivo da mat no processo"/>
    <s v="Análise"/>
    <m/>
    <s v="Thaís Moura"/>
    <d v="2016-06-02T00:00:00"/>
  </r>
  <r>
    <m/>
    <x v="7"/>
    <s v="555.918.769-00"/>
    <m/>
    <s v="Fazenda Casa Branca"/>
    <s v="905,906, 907, 528"/>
    <n v="560"/>
    <n v="0"/>
    <n v="589.16999999999996"/>
    <n v="1.7226387069610778E-2"/>
    <n v="0"/>
    <s v="IBAMA - planta proprietário"/>
    <m/>
    <s v="Processo IBAMA 02017.002548/2013-63"/>
    <s v="Adriana Azevedo"/>
    <d v="2013-11-25T00:00:00"/>
  </r>
  <r>
    <m/>
    <x v="8"/>
    <m/>
    <m/>
    <s v="Itaqui-Mirim"/>
    <s v="31"/>
    <n v="0"/>
    <n v="0"/>
    <n v="2813.84"/>
    <n v="8.2272174401197606E-2"/>
    <n v="0"/>
    <m/>
    <m/>
    <m/>
    <s v="Adriana Azevedo"/>
    <d v="2013-01-22T00:00:00"/>
  </r>
  <r>
    <m/>
    <x v="9"/>
    <m/>
    <m/>
    <s v="Fazenda Bom Jesus I"/>
    <n v="110"/>
    <n v="5082"/>
    <n v="316415199859"/>
    <n v="3189.1"/>
    <n v="9.3244175711077848E-2"/>
    <m/>
    <m/>
    <m/>
    <m/>
    <m/>
    <s v="1899-12-30"/>
  </r>
  <r>
    <m/>
    <x v="10"/>
    <m/>
    <m/>
    <s v="Fazenda Bom Jesus II"/>
    <s v="1581/1582/1583"/>
    <s v="457.8"/>
    <n v="222448290214"/>
    <n v="224.2"/>
    <n v="6.5552488772455085E-3"/>
    <m/>
    <m/>
    <m/>
    <m/>
    <m/>
    <s v="1899-12-30"/>
  </r>
  <r>
    <m/>
    <x v="11"/>
    <m/>
    <m/>
    <m/>
    <m/>
    <m/>
    <m/>
    <m/>
    <m/>
    <m/>
    <m/>
    <m/>
    <m/>
    <m/>
    <m/>
  </r>
  <r>
    <m/>
    <x v="11"/>
    <m/>
    <m/>
    <m/>
    <m/>
    <m/>
    <m/>
    <m/>
    <m/>
    <m/>
    <m/>
    <m/>
    <m/>
    <m/>
    <m/>
  </r>
  <r>
    <m/>
    <x v="11"/>
    <m/>
    <m/>
    <m/>
    <m/>
    <m/>
    <m/>
    <m/>
    <m/>
    <m/>
    <m/>
    <m/>
    <m/>
    <m/>
    <m/>
  </r>
  <r>
    <m/>
    <x v="11"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3:D15" firstHeaderRow="0" firstDataRow="1" firstDataCol="1"/>
  <pivotFields count="16">
    <pivotField showAll="0" sortType="ascending"/>
    <pivotField axis="axisRow" showAll="0" sortType="descending">
      <items count="14">
        <item m="1" x="12"/>
        <item x="8"/>
        <item x="3"/>
        <item x="0"/>
        <item x="5"/>
        <item x="6"/>
        <item x="2"/>
        <item x="1"/>
        <item x="7"/>
        <item h="1" x="11"/>
        <item x="4"/>
        <item x="9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dataField="1"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12">
    <i>
      <x v="11"/>
    </i>
    <i>
      <x v="1"/>
    </i>
    <i>
      <x v="10"/>
    </i>
    <i>
      <x v="2"/>
    </i>
    <i>
      <x v="3"/>
    </i>
    <i>
      <x v="6"/>
    </i>
    <i>
      <x v="8"/>
    </i>
    <i>
      <x v="4"/>
    </i>
    <i>
      <x v="7"/>
    </i>
    <i>
      <x v="12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Hectares" fld="8" baseField="1" baseItem="0" numFmtId="168"/>
    <dataField name="QTDE de Fazendas" fld="5" subtotal="count" baseField="1" baseItem="0"/>
    <dataField name="% referente à ReBio" fld="9" baseField="1" baseItem="0" numFmtId="10"/>
  </dataFields>
  <formats count="6">
    <format dxfId="5">
      <pivotArea outline="0" collapsedLevelsAreSubtotals="1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collapsedLevelsAreSubtotals="1" fieldPosition="0">
        <references count="1">
          <reference field="1" count="1">
            <x v="3"/>
          </reference>
        </references>
      </pivotArea>
    </format>
    <format dxfId="2">
      <pivotArea dataOnly="0" labelOnly="1" fieldPosition="0">
        <references count="1">
          <reference field="1" count="1">
            <x v="3"/>
          </reference>
        </references>
      </pivotArea>
    </format>
    <format dxfId="1">
      <pivotArea collapsedLevelsAreSubtotals="1" fieldPosition="0">
        <references count="1">
          <reference field="1" count="1">
            <x v="10"/>
          </reference>
        </references>
      </pivotArea>
    </format>
    <format dxfId="0">
      <pivotArea dataOnly="0" labelOnly="1" fieldPosition="0">
        <references count="1">
          <reference field="1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zoomScale="70" workbookViewId="0">
      <selection activeCell="I1" sqref="I1"/>
    </sheetView>
  </sheetViews>
  <sheetFormatPr defaultColWidth="15.875" defaultRowHeight="15.75" x14ac:dyDescent="0.25"/>
  <cols>
    <col min="1" max="1" width="6.25" style="1" customWidth="1"/>
    <col min="2" max="3" width="15.875" style="1"/>
    <col min="4" max="4" width="29.125" style="1" customWidth="1"/>
    <col min="5" max="5" width="24.25" style="1" customWidth="1"/>
    <col min="6" max="6" width="15.875" style="1"/>
    <col min="7" max="7" width="15.875" style="2"/>
    <col min="8" max="8" width="22.625" style="2" customWidth="1"/>
    <col min="9" max="9" width="19.5" style="2" customWidth="1"/>
    <col min="10" max="11" width="15.875" style="2"/>
    <col min="12" max="15" width="15.875" style="1"/>
    <col min="16" max="16" width="15.875" style="3"/>
  </cols>
  <sheetData>
    <row r="1" spans="1:16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20" t="s">
        <v>6</v>
      </c>
      <c r="H1" s="20" t="s">
        <v>7</v>
      </c>
      <c r="I1" s="27" t="s">
        <v>109</v>
      </c>
      <c r="J1" s="27" t="s">
        <v>80</v>
      </c>
      <c r="K1" s="20" t="s">
        <v>8</v>
      </c>
      <c r="L1" s="19" t="s">
        <v>9</v>
      </c>
      <c r="M1" s="19" t="s">
        <v>10</v>
      </c>
      <c r="N1" s="19" t="s">
        <v>11</v>
      </c>
      <c r="O1" s="19" t="s">
        <v>12</v>
      </c>
      <c r="P1" s="21" t="s">
        <v>13</v>
      </c>
    </row>
    <row r="2" spans="1:16" x14ac:dyDescent="0.25">
      <c r="A2" s="22">
        <v>0</v>
      </c>
      <c r="B2" s="22" t="s">
        <v>14</v>
      </c>
      <c r="C2" s="22" t="s">
        <v>15</v>
      </c>
      <c r="D2" s="22" t="s">
        <v>16</v>
      </c>
      <c r="E2" s="22" t="s">
        <v>17</v>
      </c>
      <c r="F2" s="22">
        <v>25139</v>
      </c>
      <c r="G2" s="23">
        <v>0</v>
      </c>
      <c r="H2" s="24">
        <v>72470412183</v>
      </c>
      <c r="I2" s="28">
        <v>730.45</v>
      </c>
      <c r="J2" s="29">
        <f>I2/34201.6</f>
        <v>2.1357187967814373E-2</v>
      </c>
      <c r="K2" s="20">
        <v>136376621777</v>
      </c>
      <c r="L2" s="19" t="s">
        <v>18</v>
      </c>
      <c r="M2" s="19" t="s">
        <v>19</v>
      </c>
      <c r="N2" s="19" t="s">
        <v>20</v>
      </c>
      <c r="O2" s="19" t="s">
        <v>21</v>
      </c>
      <c r="P2" s="21">
        <v>41807</v>
      </c>
    </row>
    <row r="3" spans="1:16" x14ac:dyDescent="0.25">
      <c r="A3" s="22">
        <v>0</v>
      </c>
      <c r="B3" s="22" t="s">
        <v>14</v>
      </c>
      <c r="C3" s="22" t="s">
        <v>15</v>
      </c>
      <c r="D3" s="22" t="s">
        <v>22</v>
      </c>
      <c r="E3" s="22" t="s">
        <v>23</v>
      </c>
      <c r="F3" s="22">
        <v>1551</v>
      </c>
      <c r="G3" s="23" t="s">
        <v>89</v>
      </c>
      <c r="H3" s="24">
        <v>3205067</v>
      </c>
      <c r="I3" s="28">
        <v>323.01</v>
      </c>
      <c r="J3" s="29">
        <f t="shared" ref="J3:J28" si="0">I3/34201.6</f>
        <v>9.4442950037425151E-3</v>
      </c>
      <c r="K3" s="20">
        <v>13203712</v>
      </c>
      <c r="L3" s="19" t="s">
        <v>18</v>
      </c>
      <c r="M3" s="19" t="s">
        <v>24</v>
      </c>
      <c r="N3" s="19" t="s">
        <v>20</v>
      </c>
      <c r="O3" s="19" t="s">
        <v>25</v>
      </c>
      <c r="P3" s="21">
        <v>41843</v>
      </c>
    </row>
    <row r="4" spans="1:16" x14ac:dyDescent="0.25">
      <c r="A4" s="22">
        <v>0</v>
      </c>
      <c r="B4" s="22" t="s">
        <v>14</v>
      </c>
      <c r="C4" s="22" t="s">
        <v>15</v>
      </c>
      <c r="D4" s="22" t="s">
        <v>22</v>
      </c>
      <c r="E4" s="22" t="s">
        <v>23</v>
      </c>
      <c r="F4" s="22">
        <v>1552</v>
      </c>
      <c r="G4" s="23" t="s">
        <v>90</v>
      </c>
      <c r="H4" s="24">
        <v>2328047</v>
      </c>
      <c r="I4" s="28">
        <v>234.62</v>
      </c>
      <c r="J4" s="29">
        <f t="shared" si="0"/>
        <v>6.8599129865269462E-3</v>
      </c>
      <c r="K4" s="20">
        <v>75796193</v>
      </c>
      <c r="L4" s="19" t="s">
        <v>18</v>
      </c>
      <c r="M4" s="19" t="s">
        <v>24</v>
      </c>
      <c r="N4" s="19" t="s">
        <v>20</v>
      </c>
      <c r="O4" s="19" t="s">
        <v>25</v>
      </c>
      <c r="P4" s="21">
        <v>41843</v>
      </c>
    </row>
    <row r="5" spans="1:16" x14ac:dyDescent="0.25">
      <c r="A5" s="22">
        <v>0</v>
      </c>
      <c r="B5" s="22" t="s">
        <v>14</v>
      </c>
      <c r="C5" s="22" t="s">
        <v>15</v>
      </c>
      <c r="D5" s="22" t="s">
        <v>22</v>
      </c>
      <c r="E5" s="22" t="s">
        <v>23</v>
      </c>
      <c r="F5" s="22">
        <v>1553</v>
      </c>
      <c r="G5" s="23">
        <v>244</v>
      </c>
      <c r="H5" s="24">
        <v>2440048</v>
      </c>
      <c r="I5" s="28">
        <v>245.9</v>
      </c>
      <c r="J5" s="29">
        <f t="shared" si="0"/>
        <v>7.1897221182634736E-3</v>
      </c>
      <c r="K5" s="20">
        <v>79465794</v>
      </c>
      <c r="L5" s="19" t="s">
        <v>18</v>
      </c>
      <c r="M5" s="19" t="s">
        <v>24</v>
      </c>
      <c r="N5" s="19" t="s">
        <v>20</v>
      </c>
      <c r="O5" s="19" t="s">
        <v>25</v>
      </c>
      <c r="P5" s="21">
        <v>41843</v>
      </c>
    </row>
    <row r="6" spans="1:16" x14ac:dyDescent="0.25">
      <c r="A6" s="22">
        <v>0</v>
      </c>
      <c r="B6" s="22" t="s">
        <v>14</v>
      </c>
      <c r="C6" s="22" t="s">
        <v>15</v>
      </c>
      <c r="D6" s="22" t="s">
        <v>22</v>
      </c>
      <c r="E6" s="22" t="s">
        <v>23</v>
      </c>
      <c r="F6" s="22">
        <v>237</v>
      </c>
      <c r="G6" s="23">
        <v>10</v>
      </c>
      <c r="H6" s="24">
        <v>100001</v>
      </c>
      <c r="I6" s="28">
        <v>10.08</v>
      </c>
      <c r="J6" s="29">
        <f t="shared" si="0"/>
        <v>2.947230538922156E-4</v>
      </c>
      <c r="K6" s="20">
        <v>14891408</v>
      </c>
      <c r="L6" s="19" t="s">
        <v>18</v>
      </c>
      <c r="M6" s="19" t="s">
        <v>24</v>
      </c>
      <c r="N6" s="19" t="s">
        <v>20</v>
      </c>
      <c r="O6" s="19" t="s">
        <v>25</v>
      </c>
      <c r="P6" s="21">
        <v>41843</v>
      </c>
    </row>
    <row r="7" spans="1:16" x14ac:dyDescent="0.25">
      <c r="A7" s="22">
        <v>0</v>
      </c>
      <c r="B7" s="22" t="s">
        <v>14</v>
      </c>
      <c r="C7" s="22" t="s">
        <v>15</v>
      </c>
      <c r="D7" s="22" t="s">
        <v>22</v>
      </c>
      <c r="E7" s="22" t="s">
        <v>23</v>
      </c>
      <c r="F7" s="22">
        <v>236</v>
      </c>
      <c r="G7" s="23">
        <v>5</v>
      </c>
      <c r="H7" s="24">
        <v>5</v>
      </c>
      <c r="I7" s="28">
        <v>5.04</v>
      </c>
      <c r="J7" s="29">
        <f t="shared" si="0"/>
        <v>1.473615269461078E-4</v>
      </c>
      <c r="K7" s="20">
        <v>9170219</v>
      </c>
      <c r="L7" s="19" t="s">
        <v>18</v>
      </c>
      <c r="M7" s="19" t="s">
        <v>24</v>
      </c>
      <c r="N7" s="19" t="s">
        <v>20</v>
      </c>
      <c r="O7" s="19" t="s">
        <v>25</v>
      </c>
      <c r="P7" s="21">
        <v>41843</v>
      </c>
    </row>
    <row r="8" spans="1:16" x14ac:dyDescent="0.25">
      <c r="A8" s="22">
        <v>0</v>
      </c>
      <c r="B8" s="22" t="s">
        <v>14</v>
      </c>
      <c r="C8" s="22" t="s">
        <v>15</v>
      </c>
      <c r="D8" s="22" t="s">
        <v>22</v>
      </c>
      <c r="E8" s="22" t="s">
        <v>23</v>
      </c>
      <c r="F8" s="22">
        <v>235</v>
      </c>
      <c r="G8" s="23">
        <v>5</v>
      </c>
      <c r="H8" s="24">
        <v>5</v>
      </c>
      <c r="I8" s="28">
        <v>5.04</v>
      </c>
      <c r="J8" s="29">
        <f t="shared" si="0"/>
        <v>1.473615269461078E-4</v>
      </c>
      <c r="K8" s="20">
        <v>9149432</v>
      </c>
      <c r="L8" s="19" t="s">
        <v>18</v>
      </c>
      <c r="M8" s="19" t="s">
        <v>24</v>
      </c>
      <c r="N8" s="19" t="s">
        <v>20</v>
      </c>
      <c r="O8" s="19" t="s">
        <v>25</v>
      </c>
      <c r="P8" s="21">
        <v>41843</v>
      </c>
    </row>
    <row r="9" spans="1:16" x14ac:dyDescent="0.25">
      <c r="A9" s="22">
        <v>0</v>
      </c>
      <c r="B9" s="22" t="s">
        <v>14</v>
      </c>
      <c r="C9" s="22" t="s">
        <v>15</v>
      </c>
      <c r="D9" s="22" t="s">
        <v>22</v>
      </c>
      <c r="E9" s="22" t="s">
        <v>23</v>
      </c>
      <c r="F9" s="22">
        <v>234</v>
      </c>
      <c r="G9" s="23">
        <v>5</v>
      </c>
      <c r="H9" s="24">
        <v>50001</v>
      </c>
      <c r="I9" s="28">
        <v>5.04</v>
      </c>
      <c r="J9" s="29">
        <f t="shared" si="0"/>
        <v>1.473615269461078E-4</v>
      </c>
      <c r="K9" s="20">
        <v>9129433</v>
      </c>
      <c r="L9" s="19" t="s">
        <v>18</v>
      </c>
      <c r="M9" s="19" t="s">
        <v>24</v>
      </c>
      <c r="N9" s="19" t="s">
        <v>20</v>
      </c>
      <c r="O9" s="19" t="s">
        <v>25</v>
      </c>
      <c r="P9" s="21">
        <v>41843</v>
      </c>
    </row>
    <row r="10" spans="1:16" x14ac:dyDescent="0.25">
      <c r="A10" s="22">
        <v>0</v>
      </c>
      <c r="B10" s="22" t="s">
        <v>14</v>
      </c>
      <c r="C10" s="22" t="s">
        <v>15</v>
      </c>
      <c r="D10" s="22" t="s">
        <v>22</v>
      </c>
      <c r="E10" s="22" t="s">
        <v>23</v>
      </c>
      <c r="F10" s="22">
        <v>233</v>
      </c>
      <c r="G10" s="23">
        <v>5</v>
      </c>
      <c r="H10" s="24">
        <v>5</v>
      </c>
      <c r="I10" s="28">
        <v>5.04</v>
      </c>
      <c r="J10" s="29">
        <f t="shared" si="0"/>
        <v>1.473615269461078E-4</v>
      </c>
      <c r="K10" s="20">
        <v>9110731</v>
      </c>
      <c r="L10" s="19" t="s">
        <v>18</v>
      </c>
      <c r="M10" s="19" t="s">
        <v>24</v>
      </c>
      <c r="N10" s="19" t="s">
        <v>20</v>
      </c>
      <c r="O10" s="19" t="s">
        <v>25</v>
      </c>
      <c r="P10" s="21">
        <v>41843</v>
      </c>
    </row>
    <row r="11" spans="1:16" x14ac:dyDescent="0.25">
      <c r="A11" s="22">
        <v>0</v>
      </c>
      <c r="B11" s="22" t="s">
        <v>14</v>
      </c>
      <c r="C11" s="22" t="s">
        <v>15</v>
      </c>
      <c r="D11" s="22" t="s">
        <v>22</v>
      </c>
      <c r="E11" s="22" t="s">
        <v>23</v>
      </c>
      <c r="F11" s="22">
        <v>232</v>
      </c>
      <c r="G11" s="23">
        <v>5</v>
      </c>
      <c r="H11" s="24">
        <v>5</v>
      </c>
      <c r="I11" s="28">
        <v>5.04</v>
      </c>
      <c r="J11" s="29">
        <f t="shared" si="0"/>
        <v>1.473615269461078E-4</v>
      </c>
      <c r="K11" s="20">
        <v>9092854</v>
      </c>
      <c r="L11" s="19" t="s">
        <v>18</v>
      </c>
      <c r="M11" s="19" t="s">
        <v>24</v>
      </c>
      <c r="N11" s="19" t="s">
        <v>20</v>
      </c>
      <c r="O11" s="19" t="s">
        <v>25</v>
      </c>
      <c r="P11" s="21">
        <v>41843</v>
      </c>
    </row>
    <row r="12" spans="1:16" x14ac:dyDescent="0.25">
      <c r="A12" s="22">
        <v>0</v>
      </c>
      <c r="B12" s="22" t="s">
        <v>14</v>
      </c>
      <c r="C12" s="22" t="s">
        <v>15</v>
      </c>
      <c r="D12" s="22" t="s">
        <v>22</v>
      </c>
      <c r="E12" s="22" t="s">
        <v>23</v>
      </c>
      <c r="F12" s="22">
        <v>231</v>
      </c>
      <c r="G12" s="23">
        <v>5</v>
      </c>
      <c r="H12" s="24">
        <v>5</v>
      </c>
      <c r="I12" s="28">
        <v>5.04</v>
      </c>
      <c r="J12" s="29">
        <f t="shared" si="0"/>
        <v>1.473615269461078E-4</v>
      </c>
      <c r="K12" s="20">
        <v>9080256</v>
      </c>
      <c r="L12" s="19" t="s">
        <v>18</v>
      </c>
      <c r="M12" s="19" t="s">
        <v>24</v>
      </c>
      <c r="N12" s="19" t="s">
        <v>20</v>
      </c>
      <c r="O12" s="19" t="s">
        <v>25</v>
      </c>
      <c r="P12" s="21">
        <v>41843</v>
      </c>
    </row>
    <row r="13" spans="1:16" x14ac:dyDescent="0.25">
      <c r="A13" s="22">
        <v>0</v>
      </c>
      <c r="B13" s="22" t="s">
        <v>14</v>
      </c>
      <c r="C13" s="22" t="s">
        <v>15</v>
      </c>
      <c r="D13" s="22" t="s">
        <v>22</v>
      </c>
      <c r="E13" s="22" t="s">
        <v>23</v>
      </c>
      <c r="F13" s="22">
        <v>230</v>
      </c>
      <c r="G13" s="23">
        <v>8</v>
      </c>
      <c r="H13" s="24">
        <v>80001</v>
      </c>
      <c r="I13" s="28">
        <v>8.06</v>
      </c>
      <c r="J13" s="29">
        <f t="shared" si="0"/>
        <v>2.356614895209581E-4</v>
      </c>
      <c r="K13" s="20">
        <v>12209057</v>
      </c>
      <c r="L13" s="19" t="s">
        <v>18</v>
      </c>
      <c r="M13" s="19" t="s">
        <v>24</v>
      </c>
      <c r="N13" s="19" t="s">
        <v>20</v>
      </c>
      <c r="O13" s="19" t="s">
        <v>25</v>
      </c>
      <c r="P13" s="21">
        <v>41843</v>
      </c>
    </row>
    <row r="14" spans="1:16" x14ac:dyDescent="0.25">
      <c r="A14" s="22">
        <v>0</v>
      </c>
      <c r="B14" s="22" t="s">
        <v>14</v>
      </c>
      <c r="C14" s="22" t="s">
        <v>15</v>
      </c>
      <c r="D14" s="22" t="s">
        <v>22</v>
      </c>
      <c r="E14" s="22" t="s">
        <v>23</v>
      </c>
      <c r="F14" s="22">
        <v>229</v>
      </c>
      <c r="G14" s="23">
        <v>10</v>
      </c>
      <c r="H14" s="24">
        <v>100001</v>
      </c>
      <c r="I14" s="28">
        <v>10.08</v>
      </c>
      <c r="J14" s="29">
        <f t="shared" si="0"/>
        <v>2.947230538922156E-4</v>
      </c>
      <c r="K14" s="20">
        <v>14382746</v>
      </c>
      <c r="L14" s="19" t="s">
        <v>18</v>
      </c>
      <c r="M14" s="19" t="s">
        <v>24</v>
      </c>
      <c r="N14" s="19" t="s">
        <v>20</v>
      </c>
      <c r="O14" s="19" t="s">
        <v>25</v>
      </c>
      <c r="P14" s="21">
        <v>41843</v>
      </c>
    </row>
    <row r="15" spans="1:16" x14ac:dyDescent="0.25">
      <c r="A15" s="22">
        <v>0</v>
      </c>
      <c r="B15" s="22" t="s">
        <v>26</v>
      </c>
      <c r="C15" s="22" t="s">
        <v>27</v>
      </c>
      <c r="D15" s="22" t="s">
        <v>28</v>
      </c>
      <c r="E15" s="22" t="s">
        <v>29</v>
      </c>
      <c r="F15" s="22">
        <v>9185</v>
      </c>
      <c r="G15" s="23">
        <v>484</v>
      </c>
      <c r="H15" s="24">
        <v>4840102</v>
      </c>
      <c r="I15" s="28">
        <v>487.78</v>
      </c>
      <c r="J15" s="29">
        <f t="shared" si="0"/>
        <v>1.4261905875748503E-2</v>
      </c>
      <c r="K15" s="20">
        <v>11290647</v>
      </c>
      <c r="L15" s="19" t="s">
        <v>18</v>
      </c>
      <c r="M15" s="19" t="s">
        <v>24</v>
      </c>
      <c r="N15" s="19" t="s">
        <v>30</v>
      </c>
      <c r="O15" s="19" t="s">
        <v>25</v>
      </c>
      <c r="P15" s="21">
        <v>41850</v>
      </c>
    </row>
    <row r="16" spans="1:16" x14ac:dyDescent="0.25">
      <c r="A16" s="22">
        <v>0</v>
      </c>
      <c r="B16" s="22" t="s">
        <v>31</v>
      </c>
      <c r="C16" s="22" t="s">
        <v>32</v>
      </c>
      <c r="D16" s="22" t="s">
        <v>33</v>
      </c>
      <c r="E16" s="22" t="s">
        <v>34</v>
      </c>
      <c r="F16" s="22">
        <v>6547</v>
      </c>
      <c r="G16" s="23">
        <v>1210</v>
      </c>
      <c r="H16" s="24" t="s">
        <v>91</v>
      </c>
      <c r="I16" s="28">
        <v>1219.8</v>
      </c>
      <c r="J16" s="29">
        <f t="shared" si="0"/>
        <v>3.5664998128742513E-2</v>
      </c>
      <c r="K16" s="20" t="s">
        <v>104</v>
      </c>
      <c r="L16" s="19" t="s">
        <v>35</v>
      </c>
      <c r="M16" s="19" t="s">
        <v>24</v>
      </c>
      <c r="N16" s="19" t="s">
        <v>36</v>
      </c>
      <c r="O16" s="19" t="s">
        <v>37</v>
      </c>
      <c r="P16" s="21">
        <v>41928</v>
      </c>
    </row>
    <row r="17" spans="1:16" x14ac:dyDescent="0.25">
      <c r="A17" s="22">
        <v>0</v>
      </c>
      <c r="B17" s="22" t="s">
        <v>38</v>
      </c>
      <c r="C17" s="22" t="s">
        <v>39</v>
      </c>
      <c r="D17" s="22" t="s">
        <v>40</v>
      </c>
      <c r="E17" s="22" t="s">
        <v>41</v>
      </c>
      <c r="F17" s="22">
        <v>35656</v>
      </c>
      <c r="G17" s="23" t="s">
        <v>92</v>
      </c>
      <c r="H17" s="24">
        <v>158988894613</v>
      </c>
      <c r="I17" s="28">
        <v>1602.44</v>
      </c>
      <c r="J17" s="29">
        <f t="shared" si="0"/>
        <v>4.685277881736527E-2</v>
      </c>
      <c r="K17" s="20">
        <v>39350350266</v>
      </c>
      <c r="L17" s="19" t="s">
        <v>42</v>
      </c>
      <c r="M17" s="19" t="s">
        <v>43</v>
      </c>
      <c r="N17" s="19" t="s">
        <v>44</v>
      </c>
      <c r="O17" s="19" t="s">
        <v>45</v>
      </c>
      <c r="P17" s="21">
        <v>42123</v>
      </c>
    </row>
    <row r="18" spans="1:16" x14ac:dyDescent="0.25">
      <c r="A18" s="22">
        <v>0</v>
      </c>
      <c r="B18" s="22" t="s">
        <v>93</v>
      </c>
      <c r="C18" s="22" t="s">
        <v>46</v>
      </c>
      <c r="D18" s="22" t="s">
        <v>47</v>
      </c>
      <c r="E18" s="22" t="s">
        <v>48</v>
      </c>
      <c r="F18" s="22">
        <v>4438</v>
      </c>
      <c r="G18" s="23">
        <v>6694352</v>
      </c>
      <c r="H18" s="24">
        <v>29921226849</v>
      </c>
      <c r="I18" s="28">
        <v>301.58</v>
      </c>
      <c r="J18" s="29">
        <f t="shared" si="0"/>
        <v>8.8177161302395203E-3</v>
      </c>
      <c r="K18" s="20">
        <v>0</v>
      </c>
      <c r="L18" s="19" t="s">
        <v>49</v>
      </c>
      <c r="M18" s="19"/>
      <c r="N18" s="19"/>
      <c r="O18" s="19" t="s">
        <v>45</v>
      </c>
      <c r="P18" s="21">
        <v>42226</v>
      </c>
    </row>
    <row r="19" spans="1:16" x14ac:dyDescent="0.25">
      <c r="A19" s="22">
        <v>0</v>
      </c>
      <c r="B19" s="22" t="s">
        <v>94</v>
      </c>
      <c r="C19" s="22" t="s">
        <v>50</v>
      </c>
      <c r="D19" s="22"/>
      <c r="E19" s="22" t="s">
        <v>51</v>
      </c>
      <c r="F19" s="22">
        <v>6171</v>
      </c>
      <c r="G19" s="23">
        <v>484</v>
      </c>
      <c r="H19" s="24">
        <v>48400061222</v>
      </c>
      <c r="I19" s="28">
        <v>487.86</v>
      </c>
      <c r="J19" s="29">
        <f t="shared" si="0"/>
        <v>1.4264244947604792E-2</v>
      </c>
      <c r="K19" s="20">
        <v>0</v>
      </c>
      <c r="L19" s="19" t="s">
        <v>52</v>
      </c>
      <c r="M19" s="19"/>
      <c r="N19" s="19"/>
      <c r="O19" s="19" t="s">
        <v>53</v>
      </c>
      <c r="P19" s="21">
        <v>42416</v>
      </c>
    </row>
    <row r="20" spans="1:16" x14ac:dyDescent="0.25">
      <c r="A20" s="22">
        <v>0</v>
      </c>
      <c r="B20" s="22" t="s">
        <v>93</v>
      </c>
      <c r="C20" s="22" t="s">
        <v>46</v>
      </c>
      <c r="D20" s="22" t="s">
        <v>47</v>
      </c>
      <c r="E20" s="22" t="s">
        <v>54</v>
      </c>
      <c r="F20" s="22">
        <v>9602</v>
      </c>
      <c r="G20" s="23">
        <v>235</v>
      </c>
      <c r="H20" s="24">
        <v>218029318525</v>
      </c>
      <c r="I20" s="28">
        <v>219.75</v>
      </c>
      <c r="J20" s="29">
        <f t="shared" si="0"/>
        <v>6.425138005239521E-3</v>
      </c>
      <c r="K20" s="20">
        <v>0</v>
      </c>
      <c r="L20" s="19" t="s">
        <v>55</v>
      </c>
      <c r="M20" s="19" t="s">
        <v>56</v>
      </c>
      <c r="N20" s="19" t="s">
        <v>57</v>
      </c>
      <c r="O20" s="19" t="s">
        <v>53</v>
      </c>
      <c r="P20" s="21">
        <v>42445</v>
      </c>
    </row>
    <row r="21" spans="1:16" x14ac:dyDescent="0.25">
      <c r="A21" s="22">
        <v>0</v>
      </c>
      <c r="B21" s="22" t="s">
        <v>93</v>
      </c>
      <c r="C21" s="22" t="s">
        <v>46</v>
      </c>
      <c r="D21" s="22" t="s">
        <v>47</v>
      </c>
      <c r="E21" s="22" t="s">
        <v>58</v>
      </c>
      <c r="F21" s="22">
        <v>9600</v>
      </c>
      <c r="G21" s="23" t="s">
        <v>95</v>
      </c>
      <c r="H21" s="24">
        <v>346398043488</v>
      </c>
      <c r="I21" s="28">
        <v>349.12</v>
      </c>
      <c r="J21" s="29">
        <f t="shared" si="0"/>
        <v>1.0207709580838324E-2</v>
      </c>
      <c r="K21" s="20">
        <v>0</v>
      </c>
      <c r="L21" s="19" t="s">
        <v>59</v>
      </c>
      <c r="M21" s="19" t="s">
        <v>60</v>
      </c>
      <c r="N21" s="19" t="s">
        <v>57</v>
      </c>
      <c r="O21" s="19" t="s">
        <v>45</v>
      </c>
      <c r="P21" s="21">
        <v>42445</v>
      </c>
    </row>
    <row r="22" spans="1:16" x14ac:dyDescent="0.25">
      <c r="A22" s="22">
        <v>0</v>
      </c>
      <c r="B22" s="22" t="s">
        <v>93</v>
      </c>
      <c r="C22" s="22" t="s">
        <v>46</v>
      </c>
      <c r="D22" s="22" t="s">
        <v>47</v>
      </c>
      <c r="E22" s="22" t="s">
        <v>61</v>
      </c>
      <c r="F22" s="22">
        <v>9599</v>
      </c>
      <c r="G22" s="23" t="s">
        <v>96</v>
      </c>
      <c r="H22" s="24">
        <v>456186257316</v>
      </c>
      <c r="I22" s="28">
        <v>459.79</v>
      </c>
      <c r="J22" s="29">
        <f t="shared" si="0"/>
        <v>1.3443523110029941E-2</v>
      </c>
      <c r="K22" s="20">
        <v>0</v>
      </c>
      <c r="L22" s="19" t="s">
        <v>62</v>
      </c>
      <c r="M22" s="19" t="s">
        <v>56</v>
      </c>
      <c r="N22" s="19"/>
      <c r="O22" s="19" t="s">
        <v>53</v>
      </c>
      <c r="P22" s="21">
        <v>42445</v>
      </c>
    </row>
    <row r="23" spans="1:16" x14ac:dyDescent="0.25">
      <c r="A23" s="22">
        <v>0</v>
      </c>
      <c r="B23" s="22" t="s">
        <v>93</v>
      </c>
      <c r="C23" s="22" t="s">
        <v>46</v>
      </c>
      <c r="D23" s="22" t="s">
        <v>47</v>
      </c>
      <c r="E23" s="22" t="s">
        <v>63</v>
      </c>
      <c r="F23" s="22">
        <v>9601</v>
      </c>
      <c r="G23" s="23" t="s">
        <v>97</v>
      </c>
      <c r="H23" s="24">
        <v>436318406974</v>
      </c>
      <c r="I23" s="28">
        <v>439.74</v>
      </c>
      <c r="J23" s="29">
        <f t="shared" si="0"/>
        <v>1.2857293226047905E-2</v>
      </c>
      <c r="K23" s="20">
        <v>0</v>
      </c>
      <c r="L23" s="19" t="s">
        <v>64</v>
      </c>
      <c r="M23" s="19" t="s">
        <v>56</v>
      </c>
      <c r="N23" s="19"/>
      <c r="O23" s="19" t="s">
        <v>45</v>
      </c>
      <c r="P23" s="21">
        <v>42445</v>
      </c>
    </row>
    <row r="24" spans="1:16" x14ac:dyDescent="0.25">
      <c r="A24" s="22">
        <v>0</v>
      </c>
      <c r="B24" s="22" t="s">
        <v>65</v>
      </c>
      <c r="C24" s="22" t="s">
        <v>66</v>
      </c>
      <c r="D24" s="22" t="s">
        <v>67</v>
      </c>
      <c r="E24" s="22" t="s">
        <v>68</v>
      </c>
      <c r="F24" s="22">
        <v>9402</v>
      </c>
      <c r="G24" s="23" t="s">
        <v>98</v>
      </c>
      <c r="H24" s="24">
        <v>10135553131</v>
      </c>
      <c r="I24" s="28">
        <v>102.16</v>
      </c>
      <c r="J24" s="29">
        <f t="shared" si="0"/>
        <v>2.9869947604790419E-3</v>
      </c>
      <c r="K24" s="20">
        <v>473496906385</v>
      </c>
      <c r="L24" s="19" t="s">
        <v>69</v>
      </c>
      <c r="M24" s="19" t="s">
        <v>70</v>
      </c>
      <c r="N24" s="19"/>
      <c r="O24" s="19" t="s">
        <v>45</v>
      </c>
      <c r="P24" s="21">
        <v>42523</v>
      </c>
    </row>
    <row r="25" spans="1:16" x14ac:dyDescent="0.25">
      <c r="A25" s="22"/>
      <c r="B25" s="22" t="s">
        <v>99</v>
      </c>
      <c r="C25" s="22" t="s">
        <v>71</v>
      </c>
      <c r="D25" s="22"/>
      <c r="E25" s="22" t="s">
        <v>72</v>
      </c>
      <c r="F25" s="22" t="s">
        <v>73</v>
      </c>
      <c r="G25" s="25">
        <v>560</v>
      </c>
      <c r="H25" s="26">
        <v>0</v>
      </c>
      <c r="I25" s="28">
        <v>589.16999999999996</v>
      </c>
      <c r="J25" s="29">
        <f t="shared" si="0"/>
        <v>1.7226387069610778E-2</v>
      </c>
      <c r="K25" s="20">
        <v>0</v>
      </c>
      <c r="L25" s="19" t="s">
        <v>74</v>
      </c>
      <c r="M25" s="19"/>
      <c r="N25" s="19" t="s">
        <v>75</v>
      </c>
      <c r="O25" s="19" t="s">
        <v>76</v>
      </c>
      <c r="P25" s="21">
        <v>41603</v>
      </c>
    </row>
    <row r="26" spans="1:16" x14ac:dyDescent="0.25">
      <c r="A26" s="22"/>
      <c r="B26" s="22" t="s">
        <v>77</v>
      </c>
      <c r="C26" s="22"/>
      <c r="D26" s="22"/>
      <c r="E26" s="22" t="s">
        <v>78</v>
      </c>
      <c r="F26" s="22" t="s">
        <v>79</v>
      </c>
      <c r="G26" s="25">
        <v>0</v>
      </c>
      <c r="H26" s="26">
        <v>0</v>
      </c>
      <c r="I26" s="28">
        <v>2813.84</v>
      </c>
      <c r="J26" s="29">
        <f t="shared" si="0"/>
        <v>8.2272174401197606E-2</v>
      </c>
      <c r="K26" s="20">
        <v>0</v>
      </c>
      <c r="L26" s="19"/>
      <c r="M26" s="19"/>
      <c r="N26" s="19"/>
      <c r="O26" s="19" t="s">
        <v>76</v>
      </c>
      <c r="P26" s="21">
        <v>41296</v>
      </c>
    </row>
    <row r="27" spans="1:16" x14ac:dyDescent="0.25">
      <c r="A27" s="22"/>
      <c r="B27" s="22" t="s">
        <v>100</v>
      </c>
      <c r="C27" s="22"/>
      <c r="D27" s="22"/>
      <c r="E27" s="22" t="s">
        <v>100</v>
      </c>
      <c r="F27" s="22">
        <v>110</v>
      </c>
      <c r="G27" s="25">
        <v>5082</v>
      </c>
      <c r="H27" s="26">
        <v>316415199859</v>
      </c>
      <c r="I27" s="28">
        <v>3189.1</v>
      </c>
      <c r="J27" s="29">
        <f t="shared" si="0"/>
        <v>9.3244175711077848E-2</v>
      </c>
      <c r="K27" s="20"/>
      <c r="L27" s="19"/>
      <c r="M27" s="19"/>
      <c r="N27" s="19"/>
      <c r="O27" s="19"/>
      <c r="P27" s="21" t="s">
        <v>105</v>
      </c>
    </row>
    <row r="28" spans="1:16" x14ac:dyDescent="0.25">
      <c r="A28" s="22"/>
      <c r="B28" s="22" t="s">
        <v>101</v>
      </c>
      <c r="C28" s="22"/>
      <c r="D28" s="22"/>
      <c r="E28" s="22" t="s">
        <v>101</v>
      </c>
      <c r="F28" s="22" t="s">
        <v>102</v>
      </c>
      <c r="G28" s="25" t="s">
        <v>103</v>
      </c>
      <c r="H28" s="26">
        <v>222448290214</v>
      </c>
      <c r="I28" s="28">
        <v>224.2</v>
      </c>
      <c r="J28" s="29">
        <f t="shared" si="0"/>
        <v>6.5552488772455085E-3</v>
      </c>
      <c r="K28" s="20"/>
      <c r="L28" s="19"/>
      <c r="M28" s="19"/>
      <c r="N28" s="19"/>
      <c r="O28" s="19"/>
      <c r="P28" s="21" t="s">
        <v>105</v>
      </c>
    </row>
  </sheetData>
  <pageMargins left="0.75" right="0.75" top="1" bottom="1" header="0.5" footer="0.5"/>
  <pageSetup paperSize="9" pageOrder="overThenDown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4"/>
  <sheetViews>
    <sheetView workbookViewId="0">
      <selection activeCell="F6" sqref="F6"/>
    </sheetView>
  </sheetViews>
  <sheetFormatPr defaultRowHeight="15.75" x14ac:dyDescent="0.25"/>
  <cols>
    <col min="1" max="1" width="38" customWidth="1"/>
    <col min="2" max="2" width="8.5" style="7" customWidth="1"/>
    <col min="3" max="3" width="17.375" style="7" customWidth="1"/>
    <col min="4" max="4" width="18.75" style="7" bestFit="1" customWidth="1"/>
  </cols>
  <sheetData>
    <row r="3" spans="1:4" x14ac:dyDescent="0.25">
      <c r="A3" s="4" t="s">
        <v>81</v>
      </c>
      <c r="B3" s="7" t="s">
        <v>83</v>
      </c>
      <c r="C3" s="7" t="s">
        <v>85</v>
      </c>
      <c r="D3" s="7" t="s">
        <v>84</v>
      </c>
    </row>
    <row r="4" spans="1:4" x14ac:dyDescent="0.25">
      <c r="A4" s="5" t="s">
        <v>100</v>
      </c>
      <c r="B4" s="9">
        <v>3189.1</v>
      </c>
      <c r="C4" s="8">
        <v>1</v>
      </c>
      <c r="D4" s="10">
        <v>9.3244175711077848E-2</v>
      </c>
    </row>
    <row r="5" spans="1:4" x14ac:dyDescent="0.25">
      <c r="A5" s="5" t="s">
        <v>77</v>
      </c>
      <c r="B5" s="9">
        <v>2813.84</v>
      </c>
      <c r="C5" s="8">
        <v>1</v>
      </c>
      <c r="D5" s="10">
        <v>8.2272174401197606E-2</v>
      </c>
    </row>
    <row r="6" spans="1:4" x14ac:dyDescent="0.25">
      <c r="A6" s="15" t="s">
        <v>93</v>
      </c>
      <c r="B6" s="16">
        <v>1769.98</v>
      </c>
      <c r="C6" s="17">
        <v>5</v>
      </c>
      <c r="D6" s="18">
        <v>5.1751380052395213E-2</v>
      </c>
    </row>
    <row r="7" spans="1:4" x14ac:dyDescent="0.25">
      <c r="A7" s="5" t="s">
        <v>38</v>
      </c>
      <c r="B7" s="9">
        <v>1602.44</v>
      </c>
      <c r="C7" s="8">
        <v>1</v>
      </c>
      <c r="D7" s="10">
        <v>4.685277881736527E-2</v>
      </c>
    </row>
    <row r="8" spans="1:4" x14ac:dyDescent="0.25">
      <c r="A8" s="15" t="s">
        <v>14</v>
      </c>
      <c r="B8" s="16">
        <v>1592.4399999999996</v>
      </c>
      <c r="C8" s="17">
        <v>13</v>
      </c>
      <c r="D8" s="18">
        <v>4.6560394835329352E-2</v>
      </c>
    </row>
    <row r="9" spans="1:4" x14ac:dyDescent="0.25">
      <c r="A9" s="5" t="s">
        <v>31</v>
      </c>
      <c r="B9" s="9">
        <v>1219.8</v>
      </c>
      <c r="C9" s="8">
        <v>1</v>
      </c>
      <c r="D9" s="10">
        <v>3.5664998128742513E-2</v>
      </c>
    </row>
    <row r="10" spans="1:4" x14ac:dyDescent="0.25">
      <c r="A10" s="5" t="s">
        <v>99</v>
      </c>
      <c r="B10" s="9">
        <v>589.16999999999996</v>
      </c>
      <c r="C10" s="8">
        <v>1</v>
      </c>
      <c r="D10" s="10">
        <v>1.7226387069610778E-2</v>
      </c>
    </row>
    <row r="11" spans="1:4" x14ac:dyDescent="0.25">
      <c r="A11" s="5" t="s">
        <v>94</v>
      </c>
      <c r="B11" s="9">
        <v>487.86</v>
      </c>
      <c r="C11" s="8">
        <v>1</v>
      </c>
      <c r="D11" s="10">
        <v>1.4264244947604792E-2</v>
      </c>
    </row>
    <row r="12" spans="1:4" x14ac:dyDescent="0.25">
      <c r="A12" s="5" t="s">
        <v>26</v>
      </c>
      <c r="B12" s="9">
        <v>487.78</v>
      </c>
      <c r="C12" s="8">
        <v>1</v>
      </c>
      <c r="D12" s="10">
        <v>1.4261905875748503E-2</v>
      </c>
    </row>
    <row r="13" spans="1:4" x14ac:dyDescent="0.25">
      <c r="A13" s="5" t="s">
        <v>101</v>
      </c>
      <c r="B13" s="9">
        <v>224.2</v>
      </c>
      <c r="C13" s="8">
        <v>1</v>
      </c>
      <c r="D13" s="10">
        <v>6.5552488772455085E-3</v>
      </c>
    </row>
    <row r="14" spans="1:4" x14ac:dyDescent="0.25">
      <c r="A14" s="5" t="s">
        <v>65</v>
      </c>
      <c r="B14" s="9">
        <v>102.16</v>
      </c>
      <c r="C14" s="8">
        <v>1</v>
      </c>
      <c r="D14" s="10">
        <v>2.9869947604790419E-3</v>
      </c>
    </row>
    <row r="15" spans="1:4" x14ac:dyDescent="0.25">
      <c r="A15" s="5" t="s">
        <v>82</v>
      </c>
      <c r="B15" s="9">
        <v>14078.770000000002</v>
      </c>
      <c r="C15" s="8">
        <v>27</v>
      </c>
      <c r="D15" s="10">
        <v>0.41164068347679644</v>
      </c>
    </row>
    <row r="16" spans="1:4" x14ac:dyDescent="0.25">
      <c r="B16"/>
      <c r="C16"/>
      <c r="D16"/>
    </row>
    <row r="17" spans="2:4" x14ac:dyDescent="0.25">
      <c r="B17"/>
      <c r="C17"/>
      <c r="D17"/>
    </row>
    <row r="18" spans="2:4" x14ac:dyDescent="0.25">
      <c r="B18"/>
      <c r="C18"/>
      <c r="D18"/>
    </row>
    <row r="19" spans="2:4" x14ac:dyDescent="0.25">
      <c r="B19"/>
      <c r="C19"/>
      <c r="D19"/>
    </row>
    <row r="20" spans="2:4" x14ac:dyDescent="0.25">
      <c r="B20"/>
      <c r="C20"/>
      <c r="D20"/>
    </row>
    <row r="21" spans="2:4" x14ac:dyDescent="0.25">
      <c r="B21"/>
      <c r="C21"/>
      <c r="D21"/>
    </row>
    <row r="22" spans="2:4" x14ac:dyDescent="0.25">
      <c r="B22"/>
      <c r="C22"/>
      <c r="D22"/>
    </row>
    <row r="23" spans="2:4" x14ac:dyDescent="0.25">
      <c r="B23"/>
      <c r="C23"/>
      <c r="D23"/>
    </row>
    <row r="24" spans="2:4" x14ac:dyDescent="0.25">
      <c r="B24"/>
      <c r="C24"/>
      <c r="D24"/>
    </row>
  </sheetData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55" zoomScaleNormal="55" workbookViewId="0">
      <selection activeCell="H38" sqref="H38"/>
    </sheetView>
  </sheetViews>
  <sheetFormatPr defaultRowHeight="15.75" x14ac:dyDescent="0.25"/>
  <cols>
    <col min="1" max="1" width="49.125" customWidth="1"/>
    <col min="2" max="2" width="24.625" customWidth="1"/>
    <col min="3" max="3" width="18.25" bestFit="1" customWidth="1"/>
    <col min="4" max="4" width="18.625" bestFit="1" customWidth="1"/>
  </cols>
  <sheetData>
    <row r="1" spans="1:4" x14ac:dyDescent="0.25">
      <c r="A1" s="14" t="s">
        <v>86</v>
      </c>
      <c r="B1" s="14" t="s">
        <v>106</v>
      </c>
      <c r="C1" s="14" t="s">
        <v>88</v>
      </c>
      <c r="D1" s="14" t="s">
        <v>107</v>
      </c>
    </row>
    <row r="2" spans="1:4" x14ac:dyDescent="0.25">
      <c r="A2" s="5" t="s">
        <v>100</v>
      </c>
      <c r="B2" s="9">
        <v>3189.1</v>
      </c>
      <c r="C2" s="8">
        <v>1</v>
      </c>
      <c r="D2" s="10">
        <v>9.3244175711077848E-2</v>
      </c>
    </row>
    <row r="3" spans="1:4" x14ac:dyDescent="0.25">
      <c r="A3" s="5" t="s">
        <v>77</v>
      </c>
      <c r="B3" s="9">
        <v>2813.84</v>
      </c>
      <c r="C3" s="8">
        <v>1</v>
      </c>
      <c r="D3" s="10">
        <v>8.2272174401197606E-2</v>
      </c>
    </row>
    <row r="4" spans="1:4" x14ac:dyDescent="0.25">
      <c r="A4" s="5" t="s">
        <v>108</v>
      </c>
      <c r="B4" s="9">
        <v>1769.98</v>
      </c>
      <c r="C4" s="8">
        <v>5</v>
      </c>
      <c r="D4" s="10">
        <v>5.1751380052395213E-2</v>
      </c>
    </row>
    <row r="5" spans="1:4" x14ac:dyDescent="0.25">
      <c r="A5" s="5" t="s">
        <v>38</v>
      </c>
      <c r="B5" s="9">
        <v>1602.44</v>
      </c>
      <c r="C5" s="8">
        <v>1</v>
      </c>
      <c r="D5" s="10">
        <v>4.685277881736527E-2</v>
      </c>
    </row>
    <row r="6" spans="1:4" x14ac:dyDescent="0.25">
      <c r="A6" s="5" t="s">
        <v>14</v>
      </c>
      <c r="B6" s="9">
        <v>1592.4399999999996</v>
      </c>
      <c r="C6" s="8">
        <v>13</v>
      </c>
      <c r="D6" s="10">
        <v>4.6560394835329352E-2</v>
      </c>
    </row>
    <row r="7" spans="1:4" x14ac:dyDescent="0.25">
      <c r="A7" s="5" t="s">
        <v>31</v>
      </c>
      <c r="B7" s="9">
        <v>1219.8</v>
      </c>
      <c r="C7" s="8">
        <v>1</v>
      </c>
      <c r="D7" s="10">
        <v>3.5664998128742513E-2</v>
      </c>
    </row>
    <row r="8" spans="1:4" x14ac:dyDescent="0.25">
      <c r="A8" s="5" t="s">
        <v>87</v>
      </c>
      <c r="B8" s="9">
        <v>1891.17</v>
      </c>
      <c r="C8" s="9">
        <v>5</v>
      </c>
      <c r="D8" s="10">
        <v>5.5294781530688626E-2</v>
      </c>
    </row>
    <row r="9" spans="1:4" x14ac:dyDescent="0.25">
      <c r="A9" s="6" t="s">
        <v>82</v>
      </c>
      <c r="B9" s="12">
        <v>14078.770000000002</v>
      </c>
      <c r="C9" s="11">
        <v>27</v>
      </c>
      <c r="D9" s="13">
        <v>0.41164068347679644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Totalidade dos terrenos mapeado</vt:lpstr>
      <vt:lpstr>Dados de hectares e percentual</vt:lpstr>
      <vt:lpstr>Graficos</vt:lpstr>
      <vt:lpstr>'Totalidade dos terrenos mapeado'!Database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Sidney</dc:creator>
  <cp:lastModifiedBy>Sidney</cp:lastModifiedBy>
  <cp:revision/>
  <dcterms:created xsi:type="dcterms:W3CDTF">2016-11-05T17:22:42Z</dcterms:created>
  <dcterms:modified xsi:type="dcterms:W3CDTF">2017-01-29T20:51:37Z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1033-9.1.0.4947</vt:lpwstr>
  </property>
</Properties>
</file>