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0" yWindow="0" windowWidth="13845" windowHeight="6270" tabRatio="744"/>
  </bookViews>
  <sheets>
    <sheet name="BD Indicador" sheetId="10" r:id="rId1"/>
    <sheet name="BD Variables" sheetId="11" r:id="rId2"/>
    <sheet name="BD Ind-variables" sheetId="9" r:id="rId3"/>
  </sheets>
  <calcPr calcId="152511"/>
</workbook>
</file>

<file path=xl/calcChain.xml><?xml version="1.0" encoding="utf-8"?>
<calcChain xmlns="http://schemas.openxmlformats.org/spreadsheetml/2006/main">
  <c r="E71" i="9" l="1"/>
  <c r="D76" i="9"/>
  <c r="E58" i="9" l="1"/>
  <c r="D58" i="9"/>
  <c r="D55" i="9"/>
  <c r="E55" i="9"/>
  <c r="E42" i="9" l="1"/>
  <c r="D42" i="9"/>
  <c r="E81" i="9" l="1"/>
  <c r="E4" i="9"/>
  <c r="D36" i="9"/>
  <c r="D34" i="9"/>
  <c r="E22" i="9"/>
  <c r="D11" i="9"/>
  <c r="E5" i="9" l="1"/>
  <c r="E6" i="9"/>
  <c r="E11" i="9"/>
  <c r="E12" i="9"/>
  <c r="E14" i="9"/>
  <c r="E16" i="9"/>
  <c r="E18" i="9"/>
  <c r="E20" i="9"/>
  <c r="E24" i="9"/>
  <c r="E26" i="9"/>
  <c r="E28" i="9"/>
  <c r="E30" i="9"/>
  <c r="E32" i="9"/>
  <c r="E34" i="9"/>
  <c r="E35" i="9"/>
  <c r="E36" i="9"/>
  <c r="E37" i="9"/>
  <c r="E38" i="9"/>
  <c r="E39" i="9"/>
  <c r="E40" i="9"/>
  <c r="E41" i="9"/>
  <c r="E43" i="9"/>
  <c r="E44" i="9"/>
  <c r="E45" i="9"/>
  <c r="E46" i="9"/>
  <c r="E49" i="9"/>
  <c r="E64" i="9" s="1"/>
  <c r="E68" i="9" s="1"/>
  <c r="E70" i="9" s="1"/>
  <c r="E50" i="9"/>
  <c r="E51" i="9"/>
  <c r="E52" i="9"/>
  <c r="E65" i="9" s="1"/>
  <c r="E53" i="9"/>
  <c r="E66" i="9" s="1"/>
  <c r="E54" i="9"/>
  <c r="E67" i="9" s="1"/>
  <c r="E56" i="9"/>
  <c r="E57" i="9"/>
  <c r="E59" i="9"/>
  <c r="E69" i="9"/>
  <c r="E74" i="9"/>
  <c r="E75" i="9"/>
  <c r="E76" i="9"/>
  <c r="E78" i="9"/>
  <c r="E79" i="9"/>
  <c r="E80" i="9"/>
  <c r="D4" i="9"/>
  <c r="D5" i="9"/>
  <c r="D6" i="9"/>
  <c r="D12" i="9"/>
  <c r="D14" i="9"/>
  <c r="D16" i="9"/>
  <c r="D18" i="9"/>
  <c r="D20" i="9"/>
  <c r="D22" i="9"/>
  <c r="D24" i="9"/>
  <c r="D26" i="9"/>
  <c r="D28" i="9"/>
  <c r="D30" i="9"/>
  <c r="D32" i="9"/>
  <c r="D35" i="9"/>
  <c r="D37" i="9"/>
  <c r="D38" i="9"/>
  <c r="D39" i="9"/>
  <c r="D40" i="9"/>
  <c r="D41" i="9"/>
  <c r="D43" i="9"/>
  <c r="D44" i="9"/>
  <c r="D45" i="9"/>
  <c r="D46" i="9"/>
  <c r="D49" i="9"/>
  <c r="D64" i="9" s="1"/>
  <c r="D68" i="9" s="1"/>
  <c r="D70" i="9" s="1"/>
  <c r="D50" i="9"/>
  <c r="D51" i="9"/>
  <c r="D52" i="9"/>
  <c r="D53" i="9"/>
  <c r="D54" i="9"/>
  <c r="D56" i="9"/>
  <c r="D57" i="9"/>
  <c r="D59" i="9"/>
  <c r="D69" i="9"/>
  <c r="D71" i="9"/>
  <c r="D74" i="9"/>
  <c r="D75" i="9"/>
  <c r="D78" i="9"/>
  <c r="D79" i="9"/>
  <c r="D80" i="9"/>
  <c r="D81" i="9"/>
  <c r="H4" i="10"/>
  <c r="H5" i="10"/>
  <c r="H6" i="10"/>
  <c r="H7" i="10"/>
  <c r="H8" i="10"/>
  <c r="H9" i="10"/>
  <c r="H10" i="10"/>
  <c r="H11" i="10"/>
  <c r="H12" i="10"/>
  <c r="H13" i="10"/>
  <c r="H14" i="10"/>
  <c r="H15" i="10"/>
  <c r="H16" i="10"/>
  <c r="H17" i="10"/>
  <c r="H18" i="10"/>
  <c r="H19" i="10"/>
  <c r="H20" i="10"/>
  <c r="H21" i="10"/>
  <c r="H22" i="10"/>
  <c r="H23" i="10"/>
  <c r="H24" i="10"/>
  <c r="H25" i="10"/>
  <c r="H26" i="10"/>
  <c r="H27" i="10"/>
  <c r="H28" i="10"/>
  <c r="H29" i="10"/>
  <c r="H30" i="10"/>
  <c r="H31" i="10"/>
  <c r="H32" i="10"/>
  <c r="H33" i="10"/>
  <c r="H34" i="10"/>
  <c r="H35" i="10"/>
  <c r="H36" i="10"/>
  <c r="H37" i="10"/>
  <c r="H38" i="10"/>
  <c r="H39" i="10"/>
  <c r="H40" i="10"/>
  <c r="H41" i="10"/>
  <c r="D62" i="9" l="1"/>
  <c r="D67" i="9"/>
  <c r="D61" i="9"/>
  <c r="D66" i="9"/>
  <c r="D60" i="9"/>
  <c r="D65" i="9"/>
  <c r="G3" i="10"/>
  <c r="G2" i="10"/>
  <c r="F3" i="10"/>
  <c r="F2" i="10"/>
  <c r="E3" i="10"/>
  <c r="D3" i="10" l="1"/>
  <c r="H3" i="10" s="1"/>
  <c r="E3" i="9" l="1"/>
  <c r="D3" i="9"/>
  <c r="E2" i="9"/>
  <c r="D2" i="9"/>
  <c r="E2" i="10"/>
  <c r="D2" i="10"/>
  <c r="H2" i="10" l="1"/>
</calcChain>
</file>

<file path=xl/comments1.xml><?xml version="1.0" encoding="utf-8"?>
<comments xmlns="http://schemas.openxmlformats.org/spreadsheetml/2006/main">
  <authors>
    <author>José Barrena</author>
  </authors>
  <commentList>
    <comment ref="B5" authorId="0">
      <text>
        <r>
          <rPr>
            <b/>
            <sz val="9"/>
            <color indexed="81"/>
            <rFont val="Tahoma"/>
            <family val="2"/>
          </rPr>
          <t>José Barrena:</t>
        </r>
        <r>
          <rPr>
            <sz val="9"/>
            <color indexed="81"/>
            <rFont val="Tahoma"/>
            <family val="2"/>
          </rPr>
          <t xml:space="preserve">
variables dicotómica</t>
        </r>
      </text>
    </comment>
    <comment ref="B6" authorId="0">
      <text>
        <r>
          <rPr>
            <b/>
            <sz val="9"/>
            <color indexed="81"/>
            <rFont val="Tahoma"/>
            <family val="2"/>
          </rPr>
          <t>José Barrena:</t>
        </r>
        <r>
          <rPr>
            <sz val="9"/>
            <color indexed="81"/>
            <rFont val="Tahoma"/>
            <family val="2"/>
          </rPr>
          <t xml:space="preserve">
Variable dicotómica</t>
        </r>
      </text>
    </comment>
    <comment ref="B40" authorId="0">
      <text>
        <r>
          <rPr>
            <b/>
            <sz val="9"/>
            <color indexed="81"/>
            <rFont val="Tahoma"/>
            <family val="2"/>
          </rPr>
          <t>José Barrena:</t>
        </r>
        <r>
          <rPr>
            <sz val="9"/>
            <color indexed="81"/>
            <rFont val="Tahoma"/>
            <family val="2"/>
          </rPr>
          <t xml:space="preserve">
El stock de C es calculado utilizando las siete variables que integran el indicador GC3-06</t>
        </r>
      </text>
    </comment>
    <comment ref="B41" authorId="0">
      <text>
        <r>
          <rPr>
            <b/>
            <sz val="9"/>
            <color indexed="81"/>
            <rFont val="Tahoma"/>
            <family val="2"/>
          </rPr>
          <t>José Barrena:</t>
        </r>
        <r>
          <rPr>
            <sz val="9"/>
            <color indexed="81"/>
            <rFont val="Tahoma"/>
            <family val="2"/>
          </rPr>
          <t xml:space="preserve">
El stock de C es calculado utilizando las siete variables que integran el indicador GC3-06, modelado en InVEST</t>
        </r>
      </text>
    </comment>
  </commentList>
</comments>
</file>

<file path=xl/sharedStrings.xml><?xml version="1.0" encoding="utf-8"?>
<sst xmlns="http://schemas.openxmlformats.org/spreadsheetml/2006/main" count="3744" uniqueCount="930">
  <si>
    <t xml:space="preserve">ID indicador </t>
  </si>
  <si>
    <t>NE</t>
  </si>
  <si>
    <t>Procedimiento general de obtención del indicador</t>
  </si>
  <si>
    <t>Número de variables  (NE= No especifica)</t>
  </si>
  <si>
    <t>Tipo de información: IP: información primaria; IS: información secundaria</t>
  </si>
  <si>
    <t>ID variable</t>
  </si>
  <si>
    <t>Existe (1) o no existe (0) información a nivel nacional</t>
  </si>
  <si>
    <t>Existe (1) o no existe (0) información a nivel internacional</t>
  </si>
  <si>
    <t>CF5-01</t>
  </si>
  <si>
    <t>CF5-02</t>
  </si>
  <si>
    <t>CF5-03</t>
  </si>
  <si>
    <t>CF5-04</t>
  </si>
  <si>
    <t>CF5-05</t>
  </si>
  <si>
    <t>CF5-06</t>
  </si>
  <si>
    <t>CF5-07</t>
  </si>
  <si>
    <t>CF5-08</t>
  </si>
  <si>
    <t>CF5-09</t>
  </si>
  <si>
    <t>CF5-10</t>
  </si>
  <si>
    <t>CF5-11</t>
  </si>
  <si>
    <t>CF5-12</t>
  </si>
  <si>
    <t>CF5-13</t>
  </si>
  <si>
    <t>CF5-14</t>
  </si>
  <si>
    <t>CF5-15</t>
  </si>
  <si>
    <t>CF5-16</t>
  </si>
  <si>
    <t>CF5-17</t>
  </si>
  <si>
    <t>CF5-18</t>
  </si>
  <si>
    <t>CF5-19</t>
  </si>
  <si>
    <t>CF5-20</t>
  </si>
  <si>
    <t>GC3-01</t>
  </si>
  <si>
    <t>GC3-02</t>
  </si>
  <si>
    <t>GC3-03</t>
  </si>
  <si>
    <t>GC3-04</t>
  </si>
  <si>
    <t>GC3-05</t>
  </si>
  <si>
    <t>GC3-06</t>
  </si>
  <si>
    <t>GC3-07</t>
  </si>
  <si>
    <t>GC3-08</t>
  </si>
  <si>
    <t>GC3-09</t>
  </si>
  <si>
    <t>GC3-10</t>
  </si>
  <si>
    <t>GC3-11</t>
  </si>
  <si>
    <t>GC3-12</t>
  </si>
  <si>
    <t>GC3-13</t>
  </si>
  <si>
    <t>GC3-14</t>
  </si>
  <si>
    <t>GC3-15</t>
  </si>
  <si>
    <t>GC3-16</t>
  </si>
  <si>
    <t>LRC4-01</t>
  </si>
  <si>
    <t>LRC4-02</t>
  </si>
  <si>
    <t>LRC4-03</t>
  </si>
  <si>
    <t>LRC4-04</t>
  </si>
  <si>
    <t>Se calcula dentro de un grilla como la  sumatoria de la multipliación del desembarque por especie de pez o marisco y el precio recibido por quienes hacen la pesca o captura en Euros</t>
  </si>
  <si>
    <t>Se desarrolla una combinación lineal de los puntajes de tres actividades de pesca (Commercial mobile, commercial fixed gear, recreational), normalizada en una escala de 0 a 1</t>
  </si>
  <si>
    <t>Se realizan entrevistas semiestructuradas a pescadores, managers y científicos para obtener su priorización dentro de un grupo de 8 SEs. Se realiza un análisis de componentes principales y análisis de cluster para analizar las diferencias en priorización de cada grupo</t>
  </si>
  <si>
    <t>Se realizan entrevistas semiestructuradas a pescadores, managers y científicos para obtener su priorización dentro de un grupo de 8 SEs. Posteriormente, los datos se analizan mediante un ANOVA para cada grupo. Se realiza un análisis de correlaciones para determinar sinergias y trade-off</t>
  </si>
  <si>
    <t>Se realizan entrevistas semiestructuradas a pescadores, managers y científicos para obtener su priorización dentro de un grupo de 8 SEs. El análisis se hace mediante un análisis de redes</t>
  </si>
  <si>
    <t>Porcentaje anual de cambio en libras de peces y mariscos desembarcados para venta en los condados del área de south Florida. Al indicador se le asignó un puntaje inicial en base a opinión experta, de acuerdo a su porcentaje de cambio año a año, en una escala de 5 puntos</t>
  </si>
  <si>
    <t>Para una grilla de 10x10 mts. Se estimó como la sumatoria del producto de la fracción del área de una serie de tipos de hábitat presentes dentro de la grilla y la magnitud asociada con cada tipo de hábitat, establecida como un índice ponderado basado en opinión experta</t>
  </si>
  <si>
    <t>Se calculó como un índice de conectividad entre cada celda del arrecife con una celda de manglar más cercana</t>
  </si>
  <si>
    <t>Se suma la biomasa de dos tipos de peces comerciales: snappers y  groupers</t>
  </si>
  <si>
    <t>Se estiman la Oferta de C:Estimación del SE mediante modelos bayesianos, calibrados por MODIS GPP/NPP y datos de suelo y, la Demanda de C: emisiones de gases efecto invernadero per cápita por la población del área de estudio
Cálculo de la relación entre el uso actual y el teórico. Luego se comparan demanda y oferta</t>
  </si>
  <si>
    <t xml:space="preserve">Se estima el almacenamiento de C como variable dependiente de una regresión que contiene cinco variables independientes que representan el  C en distintas partes y tipos de árboles. Luego  Este resultado se utiliza para estimar el secuestro de C entre dos períodos de tiempo </t>
  </si>
  <si>
    <t>Se deriva del modelo construido por  Rowntree and Nowak (1991), el cual relaciona carbon sequestered con la cobertura de árboles por medio de la siguiente fórmula CO2 (tones/900m2/year) = 0.00079 * Tree Cover (%). La cobertura de árboles fue obtenida como el porcentaje de la superficie cubierta por elm dosel forestal en un área de 900 m2. El dosel fue obtenido desde el manual manual "drawing of canopies" basado sobre fotografía aérea de 2008 (resolución espacial 0.5 m).</t>
  </si>
  <si>
    <t>Se obtuvieron muestras de suelo para tres tramos de profundidad y para cinco usos de suelos. Las muestras se secaron y se pesaron. Cada fracción de suelo fue molida y convertida en polvo y posteriormente fue pasada por un tamiz de 1 mm y re secada. Se calcula la densidad del suelo utilizando un método explicado en un trabajo anterior del autor</t>
  </si>
  <si>
    <t xml:space="preserve">Combinación de métodos incluídos muestreo de campo, modelamiento biofísico (APSIM), e interpolaciones espaciales (e.g., kriging) para producir mapas a escala de paisaje indicativos de cambios en la oferta de servicios del suelo, desde escenarios de manejo actual a escenarios de manejo futuro. </t>
  </si>
  <si>
    <t>Vinculando en InVEST información de LULC, LULC escenarios futuros y el C almacenado en biomasa sobre el suelo, biomasa bajo el suelo, suelo y materia orgánica muerta, además la tasa de tala de madera, se generaron dos mapas de stock de carbono por LULC, para los años 2006 y 2046</t>
  </si>
  <si>
    <t>Se resta el stock de carbono de dos períodos de tiempo, generando un mapa</t>
  </si>
  <si>
    <t>Carbon sequestration se estima a partir de los cambios en biomasa (sobre el suelo, bajo el suelo y en el suelo). Los valores son adapatados de acuerdo a la diversidad de especies. El período considerado es 2010-2030. Luego se valora económicamente la tonelada de CO2 en USD$</t>
  </si>
  <si>
    <t>Se consultó a stakeholders sobre la impotancia relativa del SE en un escenario base y en un escenario al año 2060, considerando la implementación de un programa de manejo a escala de paisaje. Cada escenario se construyó con mapas de coverturas de suelo, las que fueron utilizadas para calcular el SE. Se calculó el valor económico del C. Un análisis multicriterio se utilizó para evaluar la efectividad de los escenarios en la provisión de SEs</t>
  </si>
  <si>
    <t>Cálculo: almacenamiento de C orgánico de todos los usos de suelo/ área total (incluido el almacenamiento de C orgánico en biomasa sobre el suelo, biomasa bajo el suelo y en el suelo)</t>
  </si>
  <si>
    <t>El indicador es igual a la sumatoria de los distintos tipos de coberturas de suelo multiplicadas por el C observado por unidad de cobertura, el que a su vez es calculado mediante el método de transferencia de beneficios, para cada una de las parcelas. Luego se suman todas las parcelas</t>
  </si>
  <si>
    <t>Se definen ocho categorías de cobertura de suelo a las cuales se les asigna una cantidad de secuestro de C de acuerdo a información de la literatura científica</t>
  </si>
  <si>
    <t>Utilizando un enfoque basado en lookup tables, se especificó la cantidad de C en coberturas específicas de suelo. El C en el suelo se calculó en base al tipo de suelo. Todos los datos sobre el C fueron obtenidos desde la literatura</t>
  </si>
  <si>
    <t>Luego de estimar la densidad del suelo de cada muestra de suelo convertidad en polvo, se analiza cada una para obtener el carbon total. A este último se le extrae el carbon inorgánico siguiendo el método de Rawlins et al. (2008). Las muestras son entonces centrifugadas y secada y se determina el SOC concentration</t>
  </si>
  <si>
    <t>Se genera un índice de acuerdo a la emisividad para cada uso de suelo dentro del área e estudio en base a información de remote sensing data de Landsat 7 ETM+satélite (60x60 m). El índice se genera como la emisividad de cada uso de suelo dividido por la emisividad del uso urbangreen por 100. A todo lo anterior se le resta 100</t>
  </si>
  <si>
    <t>Se utiliza como proxy de la evapotranspiración el f-valor. Éste es una aproximación de la evapotranspiración potencial de una clase de uso de suelo y, por tanto, de emitir calor latente más que calor sensible. Sse calcula como la máxima evapotranspiración para cada uso de suelo dividida por la evapotranspiración del pasto, usado como uso de suelo referente</t>
  </si>
  <si>
    <t>Potencial de enfriamiento entregado por la sombra de los árboles, basado en los estudios de Bowler et al. (2010). Luego se estandariza entre 0 y 1</t>
  </si>
  <si>
    <t>Almacenamiento de C sobre el suelo vinculado a cada uso de suelo, basado en el estudio de Strohbach and Haase (2012).</t>
  </si>
  <si>
    <t>Porcentaje de variables y/o parámetros con información nacional</t>
  </si>
  <si>
    <t>Porcentaje de variables y/o parámetros con información internacional</t>
  </si>
  <si>
    <t>Porcentaje de variables y/o parámetros sin información</t>
  </si>
  <si>
    <t>Nombre de la variable o parámetro</t>
  </si>
  <si>
    <t>Unidades de la variable o parámetro</t>
  </si>
  <si>
    <t>CF5-01-V1</t>
  </si>
  <si>
    <t>CF5-01-V2</t>
  </si>
  <si>
    <t>CF5-02-V3</t>
  </si>
  <si>
    <t>CF5-02-V1</t>
  </si>
  <si>
    <t>CF5-02-V2</t>
  </si>
  <si>
    <t>CF5-07-V2</t>
  </si>
  <si>
    <t>CF5-08-V2</t>
  </si>
  <si>
    <t>CF5-09-V2</t>
  </si>
  <si>
    <t>CF5-10-V2</t>
  </si>
  <si>
    <t>CF5-11-V2</t>
  </si>
  <si>
    <t>CF5-12-V2</t>
  </si>
  <si>
    <t>CF5-13-V2</t>
  </si>
  <si>
    <t>CF5-14-V2</t>
  </si>
  <si>
    <t>CF5-15-V2</t>
  </si>
  <si>
    <t>CF5-16-V2</t>
  </si>
  <si>
    <t>CF5-17-V2</t>
  </si>
  <si>
    <t>CF5-18-V2</t>
  </si>
  <si>
    <t>CF5-19-V1</t>
  </si>
  <si>
    <t>CF5-19-V2</t>
  </si>
  <si>
    <t>CF5-20-V1</t>
  </si>
  <si>
    <t>CF5-20-V2</t>
  </si>
  <si>
    <t>GC3-01-V1</t>
  </si>
  <si>
    <t>GC3-01-V2</t>
  </si>
  <si>
    <t>GC3-01-V3</t>
  </si>
  <si>
    <t>GC3-02-V1</t>
  </si>
  <si>
    <t>GC3-02-V2</t>
  </si>
  <si>
    <t>GC3-02-V3</t>
  </si>
  <si>
    <t>GC3-03-V1</t>
  </si>
  <si>
    <t>GC3-06-V2</t>
  </si>
  <si>
    <t>GC3-06-V3</t>
  </si>
  <si>
    <t>GC3-07-V1</t>
  </si>
  <si>
    <t>GC3-07-V2</t>
  </si>
  <si>
    <t>GC3-08-V1</t>
  </si>
  <si>
    <t>GC3-08-V2</t>
  </si>
  <si>
    <t>GC3-11-V2</t>
  </si>
  <si>
    <t>GC3-12-V2</t>
  </si>
  <si>
    <t>GC3-15-V1</t>
  </si>
  <si>
    <t>GC3-15-V2</t>
  </si>
  <si>
    <t>GC3-15-V3</t>
  </si>
  <si>
    <t>LRC4-01-V1</t>
  </si>
  <si>
    <t>LRC4-01-V2</t>
  </si>
  <si>
    <t>LRC4-02-V1</t>
  </si>
  <si>
    <t>LRC4-02-V2</t>
  </si>
  <si>
    <t>Desembarque de peces</t>
  </si>
  <si>
    <t>Kg/año</t>
  </si>
  <si>
    <t>€/kg</t>
  </si>
  <si>
    <t>Precio en muelle</t>
  </si>
  <si>
    <t>IP</t>
  </si>
  <si>
    <t>L</t>
  </si>
  <si>
    <t>Anuarios estadísticos</t>
  </si>
  <si>
    <t>IS</t>
  </si>
  <si>
    <t>http://www.sernapesca.cl/index.php?option=com_remository&amp;Itemid=246&amp;func=select&amp;id=892&amp;orderby=2&amp;page=2</t>
  </si>
  <si>
    <t>c</t>
  </si>
  <si>
    <t>Censo nacional pesquero y acuicultor</t>
  </si>
  <si>
    <t>http://www.censopesquero.cl/principal.htm</t>
  </si>
  <si>
    <t>a</t>
  </si>
  <si>
    <t>NA</t>
  </si>
  <si>
    <t>Porcentaje de variables y/o parámetros con información nacional e internacional</t>
  </si>
  <si>
    <t>Móvil comercial</t>
  </si>
  <si>
    <t>SU</t>
  </si>
  <si>
    <t>Artes de pesca</t>
  </si>
  <si>
    <t>Pesca recreacional</t>
  </si>
  <si>
    <t>Información general, zonas de pesca</t>
  </si>
  <si>
    <t>http://pescarecreativa.sernapesca.cl/</t>
  </si>
  <si>
    <t>Porcentaje de tipo de hábitat por celda de grilla</t>
  </si>
  <si>
    <r>
      <t>Magnitud de</t>
    </r>
    <r>
      <rPr>
        <i/>
        <sz val="9"/>
        <color theme="1"/>
        <rFont val="Calibri"/>
        <family val="2"/>
        <scheme val="minor"/>
      </rPr>
      <t xml:space="preserve"> Panuluris argus </t>
    </r>
    <r>
      <rPr>
        <sz val="9"/>
        <color theme="1"/>
        <rFont val="Calibri"/>
        <family val="2"/>
        <scheme val="minor"/>
      </rPr>
      <t>asociada a cada tipo de hábitat</t>
    </r>
  </si>
  <si>
    <r>
      <t>Magnitud de</t>
    </r>
    <r>
      <rPr>
        <i/>
        <sz val="9"/>
        <color theme="1"/>
        <rFont val="Calibri"/>
        <family val="2"/>
        <scheme val="minor"/>
      </rPr>
      <t xml:space="preserve"> Strombus gigas </t>
    </r>
    <r>
      <rPr>
        <sz val="9"/>
        <color theme="1"/>
        <rFont val="Calibri"/>
        <family val="2"/>
        <scheme val="minor"/>
      </rPr>
      <t>asociada a cada tipo de hábitat</t>
    </r>
  </si>
  <si>
    <r>
      <t>Magnitud de</t>
    </r>
    <r>
      <rPr>
        <i/>
        <sz val="9"/>
        <color theme="1"/>
        <rFont val="Calibri"/>
        <family val="2"/>
        <scheme val="minor"/>
      </rPr>
      <t xml:space="preserve"> E. striatus </t>
    </r>
    <r>
      <rPr>
        <sz val="9"/>
        <color theme="1"/>
        <rFont val="Calibri"/>
        <family val="2"/>
        <scheme val="minor"/>
      </rPr>
      <t>asociada a cada tipo de hábitat</t>
    </r>
  </si>
  <si>
    <r>
      <t>Magnitud de</t>
    </r>
    <r>
      <rPr>
        <i/>
        <sz val="9"/>
        <color theme="1"/>
        <rFont val="Calibri"/>
        <family val="2"/>
        <scheme val="minor"/>
      </rPr>
      <t xml:space="preserve"> Euchema </t>
    </r>
    <r>
      <rPr>
        <sz val="9"/>
        <color theme="1"/>
        <rFont val="Calibri"/>
        <family val="2"/>
        <scheme val="minor"/>
      </rPr>
      <t>asociada a cada tipo de hábitat</t>
    </r>
  </si>
  <si>
    <r>
      <t>Magnitud de</t>
    </r>
    <r>
      <rPr>
        <i/>
        <sz val="9"/>
        <color theme="1"/>
        <rFont val="Calibri"/>
        <family val="2"/>
        <scheme val="minor"/>
      </rPr>
      <t xml:space="preserve"> </t>
    </r>
    <r>
      <rPr>
        <sz val="9"/>
        <color theme="1"/>
        <rFont val="Calibri"/>
        <family val="2"/>
        <scheme val="minor"/>
      </rPr>
      <t>finfish</t>
    </r>
    <r>
      <rPr>
        <i/>
        <sz val="9"/>
        <color theme="1"/>
        <rFont val="Calibri"/>
        <family val="2"/>
        <scheme val="minor"/>
      </rPr>
      <t xml:space="preserve"> </t>
    </r>
    <r>
      <rPr>
        <sz val="9"/>
        <color theme="1"/>
        <rFont val="Calibri"/>
        <family val="2"/>
        <scheme val="minor"/>
      </rPr>
      <t>asociada a cada tipo de hábitat</t>
    </r>
  </si>
  <si>
    <r>
      <t>Magnitud de</t>
    </r>
    <r>
      <rPr>
        <i/>
        <sz val="9"/>
        <color theme="1"/>
        <rFont val="Calibri"/>
        <family val="2"/>
        <scheme val="minor"/>
      </rPr>
      <t xml:space="preserve"> </t>
    </r>
    <r>
      <rPr>
        <sz val="9"/>
        <color theme="1"/>
        <rFont val="Calibri"/>
        <family val="2"/>
        <scheme val="minor"/>
      </rPr>
      <t>curios/jewelry</t>
    </r>
    <r>
      <rPr>
        <i/>
        <sz val="9"/>
        <color theme="1"/>
        <rFont val="Calibri"/>
        <family val="2"/>
        <scheme val="minor"/>
      </rPr>
      <t xml:space="preserve"> </t>
    </r>
    <r>
      <rPr>
        <sz val="9"/>
        <color theme="1"/>
        <rFont val="Calibri"/>
        <family val="2"/>
        <scheme val="minor"/>
      </rPr>
      <t>asociada a cada tipo de hábitat</t>
    </r>
  </si>
  <si>
    <r>
      <t>Magnitud de</t>
    </r>
    <r>
      <rPr>
        <i/>
        <sz val="9"/>
        <color theme="1"/>
        <rFont val="Calibri"/>
        <family val="2"/>
        <scheme val="minor"/>
      </rPr>
      <t xml:space="preserve"> Panuluris argus en reef</t>
    </r>
  </si>
  <si>
    <r>
      <t>Magnitud de</t>
    </r>
    <r>
      <rPr>
        <i/>
        <sz val="9"/>
        <color theme="1"/>
        <rFont val="Calibri"/>
        <family val="2"/>
        <scheme val="minor"/>
      </rPr>
      <t xml:space="preserve"> Strombus gigas en reef</t>
    </r>
  </si>
  <si>
    <t>CF5-07-08-09-10-11-12-13-14-15-16-17-18-V1</t>
  </si>
  <si>
    <t>Magnitud de finfish en reef</t>
  </si>
  <si>
    <r>
      <t>Magnitud de</t>
    </r>
    <r>
      <rPr>
        <i/>
        <sz val="9"/>
        <color theme="1"/>
        <rFont val="Calibri"/>
        <family val="2"/>
        <scheme val="minor"/>
      </rPr>
      <t xml:space="preserve"> E. striatus </t>
    </r>
    <r>
      <rPr>
        <sz val="9"/>
        <color theme="1"/>
        <rFont val="Calibri"/>
        <family val="2"/>
        <scheme val="minor"/>
      </rPr>
      <t>en reef</t>
    </r>
  </si>
  <si>
    <r>
      <t xml:space="preserve">Magnitud de </t>
    </r>
    <r>
      <rPr>
        <i/>
        <sz val="9"/>
        <color theme="1"/>
        <rFont val="Calibri"/>
        <family val="2"/>
        <scheme val="minor"/>
      </rPr>
      <t>Euchema</t>
    </r>
    <r>
      <rPr>
        <sz val="9"/>
        <color theme="1"/>
        <rFont val="Calibri"/>
        <family val="2"/>
        <scheme val="minor"/>
      </rPr>
      <t xml:space="preserve"> en reef</t>
    </r>
  </si>
  <si>
    <t>Distancia migratoria máxima entre arrecifes y manglares</t>
  </si>
  <si>
    <t>Distancia entre celdas de arrefice y manglar</t>
  </si>
  <si>
    <t>Biomasa de meros</t>
  </si>
  <si>
    <t>Biomasa de pargos</t>
  </si>
  <si>
    <t>g/100m2</t>
  </si>
  <si>
    <t>Pisos vegetacionales</t>
  </si>
  <si>
    <t>http://www.sinia.cl/1302/w3-propertyvalue-16491.html</t>
  </si>
  <si>
    <t>d</t>
  </si>
  <si>
    <t>Ecorregiones marinas</t>
  </si>
  <si>
    <t>http://www.worldwildlife.org/biomes</t>
  </si>
  <si>
    <t>h</t>
  </si>
  <si>
    <t>http://www.comlmaps.org/how-to/layers-and-resources/boundaries/marine-ecoregions-of-the-world</t>
  </si>
  <si>
    <t>Diversidad de ecosistemas</t>
  </si>
  <si>
    <t>http://www.mma.gob.cl/librobiodiversidad/1308/propertyvalue-15397.html</t>
  </si>
  <si>
    <t>Situación para la construcción del indicador: a) se puede construir sólo con info. Nacional; b) se puede con info. Nacional e internacional c) Se puede construir sólo con info. Internacional d) Se puede construir parcialmente con información nacional e internacional e)No hay información para su construcción f)</t>
  </si>
  <si>
    <t>Inventario nacional de especies</t>
  </si>
  <si>
    <t>http://especies.mma.gob.cl/CNMWeb/Web/WebCiudadana/WebCiudadana_busquedaGrilla.aspx?especies=nativas</t>
  </si>
  <si>
    <t>Listado de especies marinas</t>
  </si>
  <si>
    <t>http://www.marinespecies.org/about.php</t>
  </si>
  <si>
    <t>Biodiversidad marina</t>
  </si>
  <si>
    <t>http://www.gbif.org/species</t>
  </si>
  <si>
    <t>http://www.sernapesca.cl/index.php?option=com_remository&amp;Itemid=246&amp;func=select&amp;id=3</t>
  </si>
  <si>
    <t>http://www.sernapesca.cl/index.php?option=com_remository&amp;Itemid=246&amp;func=select&amp;id=4</t>
  </si>
  <si>
    <t>Captura mundial de pesces</t>
  </si>
  <si>
    <t>http://www.fao.org/figis/servlet/TabSelector</t>
  </si>
  <si>
    <t>Pesquerías y comercio</t>
  </si>
  <si>
    <t>http://www.fao.org/fishery/statistics/global-commodities-production/en</t>
  </si>
  <si>
    <t>Nombre indicador según autores (NE = no especifica/no hay información)</t>
  </si>
  <si>
    <t>Nombre del servicio ecosistémico en CICES</t>
  </si>
  <si>
    <t>CF5-1</t>
  </si>
  <si>
    <t>Commercial fishery</t>
  </si>
  <si>
    <t>Fisheries cost index</t>
  </si>
  <si>
    <t>Priorization across stakeholder groups</t>
  </si>
  <si>
    <t>Priorization within stakeholder groups</t>
  </si>
  <si>
    <t>Mapping synergies and trade-offs</t>
  </si>
  <si>
    <t>Commercial seafood harvest</t>
  </si>
  <si>
    <t>Relative density of P argus</t>
  </si>
  <si>
    <t>Relative density of S. gigas</t>
  </si>
  <si>
    <t>Relative density of E. striatus</t>
  </si>
  <si>
    <t>Relative presence of Euchema</t>
  </si>
  <si>
    <t>Relative value of finfish</t>
  </si>
  <si>
    <t>Relative curios/jewelry production</t>
  </si>
  <si>
    <t>Relative density of P argus on reef</t>
  </si>
  <si>
    <t>Relative density of S. gigas on reef</t>
  </si>
  <si>
    <t>Relative density of E. striatus on reef</t>
  </si>
  <si>
    <t>Relative presence of Euchema on reef</t>
  </si>
  <si>
    <t>Relative value of finfish on reef</t>
  </si>
  <si>
    <t>Relative curios/jewelry production on reef</t>
  </si>
  <si>
    <t>Mangrove connectivity</t>
  </si>
  <si>
    <t>Key commercial fish biomass</t>
  </si>
  <si>
    <t>Commercial fishing</t>
  </si>
  <si>
    <t>Global climate regulation</t>
  </si>
  <si>
    <t>Local &amp; regional climate regulation</t>
  </si>
  <si>
    <t>Surface emissivity</t>
  </si>
  <si>
    <t>f-evapotranspiration</t>
  </si>
  <si>
    <t>Tree cooling potential</t>
  </si>
  <si>
    <t>Carbon sequestration</t>
  </si>
  <si>
    <r>
      <t>Magnitud de</t>
    </r>
    <r>
      <rPr>
        <i/>
        <sz val="9"/>
        <color theme="1"/>
        <rFont val="Calibri"/>
        <family val="2"/>
        <scheme val="minor"/>
      </rPr>
      <t xml:space="preserve"> </t>
    </r>
    <r>
      <rPr>
        <sz val="9"/>
        <color theme="1"/>
        <rFont val="Calibri"/>
        <family val="2"/>
        <scheme val="minor"/>
      </rPr>
      <t>curiosidades/joyas</t>
    </r>
    <r>
      <rPr>
        <i/>
        <sz val="9"/>
        <color theme="1"/>
        <rFont val="Calibri"/>
        <family val="2"/>
        <scheme val="minor"/>
      </rPr>
      <t xml:space="preserve"> </t>
    </r>
    <r>
      <rPr>
        <sz val="9"/>
        <color theme="1"/>
        <rFont val="Calibri"/>
        <family val="2"/>
        <scheme val="minor"/>
      </rPr>
      <t>en reef</t>
    </r>
  </si>
  <si>
    <t>Emisividad por tipo de superficie</t>
  </si>
  <si>
    <t>Emisividad de espacios verdes</t>
  </si>
  <si>
    <t>Máxima evapotranspiración por tipo de uso de suelo</t>
  </si>
  <si>
    <t>Evapotranspiración de un suelo con pasto de 12 cm</t>
  </si>
  <si>
    <t>Carbon sequestration and storage in vegetation and soils</t>
  </si>
  <si>
    <t>GC3-01-V4</t>
  </si>
  <si>
    <t>Secuestro de C</t>
  </si>
  <si>
    <t>Almacenamiento de C en vegetación y suelo</t>
  </si>
  <si>
    <t>Pérdida de C almacenado por fuego y urbanización</t>
  </si>
  <si>
    <t>Emisiones de GEI</t>
  </si>
  <si>
    <t>Replicabilidad del procedimiento</t>
  </si>
  <si>
    <t>Almacenamiento de C en árboles en año 1</t>
  </si>
  <si>
    <t>Almacenamiento de C en árboles en año 2</t>
  </si>
  <si>
    <t>Período de re-medición</t>
  </si>
  <si>
    <t>Mg/ha</t>
  </si>
  <si>
    <t>Años</t>
  </si>
  <si>
    <t>Ton. C/año</t>
  </si>
  <si>
    <t xml:space="preserve">Ton. C </t>
  </si>
  <si>
    <t>Porcentaje de cobertura de árboles</t>
  </si>
  <si>
    <t>%</t>
  </si>
  <si>
    <t>CO2 sequestration by trees</t>
  </si>
  <si>
    <t>Soil density</t>
  </si>
  <si>
    <t>Soil organic carbon content (change)</t>
  </si>
  <si>
    <t>Tasa de cosecha de madera</t>
  </si>
  <si>
    <t>GC3-06-V7</t>
  </si>
  <si>
    <t>Usos y cobertura de suelo</t>
  </si>
  <si>
    <t>Tasa de degradación de productos cosechados</t>
  </si>
  <si>
    <t>Stock de C en biomasa sobre el suelo</t>
  </si>
  <si>
    <t>Stock de C en biomasa bajo el suelo</t>
  </si>
  <si>
    <t>Stock de C en el suelo</t>
  </si>
  <si>
    <t>Stock de C en materia orgánica muerta</t>
  </si>
  <si>
    <t>Carbon Stock</t>
  </si>
  <si>
    <t>Stock actual de C</t>
  </si>
  <si>
    <t>Stock futuro de C</t>
  </si>
  <si>
    <t>Mg/100m2</t>
  </si>
  <si>
    <t>Valores de diversidad de especies</t>
  </si>
  <si>
    <t>Carbon storage</t>
  </si>
  <si>
    <t>Organic carbon density</t>
  </si>
  <si>
    <t>GC3-06-08-10-V4</t>
  </si>
  <si>
    <t>GC3-06-08-10-V5</t>
  </si>
  <si>
    <t>GC3-06-08-10-V6</t>
  </si>
  <si>
    <t>Total Land Cover Carbon</t>
  </si>
  <si>
    <t>Costo social del C en dinero</t>
  </si>
  <si>
    <t>US$/Ton.</t>
  </si>
  <si>
    <t>C observado por uso de suelo</t>
  </si>
  <si>
    <t>Mg</t>
  </si>
  <si>
    <t>Carbon sequestered</t>
  </si>
  <si>
    <t>GC3-06-10-11-12-V1</t>
  </si>
  <si>
    <t>Producción primaria bruta</t>
  </si>
  <si>
    <t>Annual net ecosystem productivity (NEP)</t>
  </si>
  <si>
    <t>Total carbon storage in vegetation and soil</t>
  </si>
  <si>
    <t xml:space="preserve">Se calcula como el Stock de C en un escenario de 20 años, como la suma del Stock de C inicial y el humus balace. </t>
  </si>
  <si>
    <t>C orgánico en el suelo</t>
  </si>
  <si>
    <t>Nitrógeno fertilizado</t>
  </si>
  <si>
    <t>Kg/ha/año</t>
  </si>
  <si>
    <t>Tipo de vegetación</t>
  </si>
  <si>
    <t>Carbon stock in soil</t>
  </si>
  <si>
    <t>Soil organic carbon concentration</t>
  </si>
  <si>
    <t>Nombre variable (NE = No especifíca; NA = No aplica)</t>
  </si>
  <si>
    <t>CL9-01</t>
  </si>
  <si>
    <t>Perceived aesthetic value of ecosystems</t>
  </si>
  <si>
    <t>Cultural Landscape</t>
  </si>
  <si>
    <t>LC8-01-CL9-01-V1</t>
  </si>
  <si>
    <t xml:space="preserve"> Número de personas</t>
  </si>
  <si>
    <t>CL9-02</t>
  </si>
  <si>
    <t>Valuation of the existence of the local culture, tradition and wisdom attached to specific places</t>
  </si>
  <si>
    <t>CL9-02-V1</t>
  </si>
  <si>
    <t>CL9-03</t>
  </si>
  <si>
    <t>Cultural and artistic information</t>
  </si>
  <si>
    <t>LC8-07-CL9-03-V1</t>
  </si>
  <si>
    <t>CL9-04</t>
  </si>
  <si>
    <t>Aesthetic value</t>
  </si>
  <si>
    <t>CL9-04-V1</t>
  </si>
  <si>
    <t>CL9-05</t>
  </si>
  <si>
    <t>Cultural heritage site value</t>
  </si>
  <si>
    <t>LC8-08-CL9-05-V1</t>
  </si>
  <si>
    <t>CL9-06</t>
  </si>
  <si>
    <t>Cultural heritage</t>
  </si>
  <si>
    <t>LC8-09-CL9-06-V1</t>
  </si>
  <si>
    <t>Número de monumentos</t>
  </si>
  <si>
    <t>CL9-07</t>
  </si>
  <si>
    <t>Agricultural heritage</t>
  </si>
  <si>
    <t>LC8-11-CL9-07-V1</t>
  </si>
  <si>
    <t>Número de variedades nativas de papa cultivadas por el agricultor</t>
  </si>
  <si>
    <t>LC8-11-CL9-07-V2</t>
  </si>
  <si>
    <t xml:space="preserve">Tipo de variedades de papas nativas cultivasdas por el agricultor </t>
  </si>
  <si>
    <t>LC8-11-CL9-07-V3</t>
  </si>
  <si>
    <t>Intercambio o no de papas nativas</t>
  </si>
  <si>
    <t>LC8-11-CL9-07-V4</t>
  </si>
  <si>
    <t xml:space="preserve">Cantidad de papa nativa para autoconsumo/cantidad de papa nativa cosechada </t>
  </si>
  <si>
    <t>LC8-11-CL9-07-V5</t>
  </si>
  <si>
    <t xml:space="preserve">Cantidad de papa nativa cultivada/ cantidad de papa cultivada de variedades comerciales </t>
  </si>
  <si>
    <t>LC8-11-CL9-07-V6</t>
  </si>
  <si>
    <t xml:space="preserve">Almacenamiento y uso o no de semilla propia de papa nativa </t>
  </si>
  <si>
    <t>LC8-11-CL9-07-V7</t>
  </si>
  <si>
    <t>Las prácticas de cultivo fueron heredadas</t>
  </si>
  <si>
    <t>LC8-11-CL9-07-V8</t>
  </si>
  <si>
    <t xml:space="preserve">Prácticas de cultivo fueron o no aprendidas por el trabajo en el predio </t>
  </si>
  <si>
    <t>LC8-11-CL9-07-V9</t>
  </si>
  <si>
    <t>La principal razón de cultivas papa nativa es la tradición de generaciones</t>
  </si>
  <si>
    <t>LC8-11-CL9-07-V10</t>
  </si>
  <si>
    <t xml:space="preserve">El suelo se fertiliza con subproductos del predio y/o naturales (residuos animales y algas) </t>
  </si>
  <si>
    <t>LC8-11-CL9-07-V11</t>
  </si>
  <si>
    <t>Intercambia o no semilla de papa nativa</t>
  </si>
  <si>
    <t>LC8-11-CL9-07-V12</t>
  </si>
  <si>
    <t xml:space="preserve">Número de agricultores que integran su red de intercambio de semillas </t>
  </si>
  <si>
    <t>LC8-11-CL9-07-V13</t>
  </si>
  <si>
    <t>Participa de la minga</t>
  </si>
  <si>
    <t>LC8-11-CL9-07-V14</t>
  </si>
  <si>
    <t>Usa una combinación de mano de obra contratada y familiar</t>
  </si>
  <si>
    <t>CL9-08</t>
  </si>
  <si>
    <t>Cultural value</t>
  </si>
  <si>
    <t>CL9-08-V1</t>
  </si>
  <si>
    <t>CL9-09</t>
  </si>
  <si>
    <t>Sites relevant to local history and culture</t>
  </si>
  <si>
    <t>LC8-12-CL9-09-V1</t>
  </si>
  <si>
    <t>CL9-10</t>
  </si>
  <si>
    <t>Landscape cultural features</t>
  </si>
  <si>
    <t>LC8-14-CL9-10-V1</t>
  </si>
  <si>
    <t>LC8-01</t>
  </si>
  <si>
    <t>Landscape character</t>
  </si>
  <si>
    <t>LC8-02</t>
  </si>
  <si>
    <t>Regional ES values</t>
  </si>
  <si>
    <t>LC8-02-V1</t>
  </si>
  <si>
    <t>Valor económico agregado de SE regionales</t>
  </si>
  <si>
    <t>LC8-03</t>
  </si>
  <si>
    <t>LC8-03-V1</t>
  </si>
  <si>
    <t xml:space="preserve">Valor que expresa preferenia social de acuerdo a belleza </t>
  </si>
  <si>
    <t>LC8-04</t>
  </si>
  <si>
    <t>Traditional value</t>
  </si>
  <si>
    <t>LC8-04-V1</t>
  </si>
  <si>
    <t xml:space="preserve">Valor que expresa preferencia social de acuerdo a su relevacia cultural </t>
  </si>
  <si>
    <t>LC8-05</t>
  </si>
  <si>
    <t>Landscape aesthetic</t>
  </si>
  <si>
    <t>LC8-05-V1</t>
  </si>
  <si>
    <t>Indice de forma del paisaje</t>
  </si>
  <si>
    <t>LC8-05-V2</t>
  </si>
  <si>
    <t>Indice de diversidad de Shannon</t>
  </si>
  <si>
    <t>LC8-05-V3</t>
  </si>
  <si>
    <t>Densidad de parches</t>
  </si>
  <si>
    <t>LC8-06</t>
  </si>
  <si>
    <t>LC8-06-V1</t>
  </si>
  <si>
    <t>Valor estético del paisaje</t>
  </si>
  <si>
    <t>LC8-07</t>
  </si>
  <si>
    <t>LC8-08</t>
  </si>
  <si>
    <t>LC8-09</t>
  </si>
  <si>
    <t>LC8-10</t>
  </si>
  <si>
    <t>Unique landscape value</t>
  </si>
  <si>
    <t>LC8-10-V1</t>
  </si>
  <si>
    <t>Atributos únicos</t>
  </si>
  <si>
    <t>LC8-11</t>
  </si>
  <si>
    <t>LC8-12</t>
  </si>
  <si>
    <t>LC8-13</t>
  </si>
  <si>
    <t>Identity/Cultural heritage value</t>
  </si>
  <si>
    <t>LC8-13-V1</t>
  </si>
  <si>
    <t>Heritage value</t>
  </si>
  <si>
    <t>LC8-14</t>
  </si>
  <si>
    <t>LC8-15</t>
  </si>
  <si>
    <t>Value Index</t>
  </si>
  <si>
    <t>LC8-15-V1</t>
  </si>
  <si>
    <t>WN7-01</t>
  </si>
  <si>
    <t xml:space="preserve">Cultural and spiritual benefits </t>
  </si>
  <si>
    <t>Wilderness naturalness</t>
  </si>
  <si>
    <t>WN7-01-V1</t>
  </si>
  <si>
    <t>Servicio cultural y espiritual</t>
  </si>
  <si>
    <t>WN7-02</t>
  </si>
  <si>
    <t>WN7-02-V1</t>
  </si>
  <si>
    <t>proporción de cubierta forestal por pixel</t>
  </si>
  <si>
    <t>WN7-02-V2</t>
  </si>
  <si>
    <t>proporción de cubierta forestal por parche</t>
  </si>
  <si>
    <t>WN7-02-V3</t>
  </si>
  <si>
    <t>número de parches de bosque</t>
  </si>
  <si>
    <t>WN7-02-V4</t>
  </si>
  <si>
    <t>media del tamaño de parche</t>
  </si>
  <si>
    <t>WN7-02-V5</t>
  </si>
  <si>
    <t>desviación estandar del parche de bosque</t>
  </si>
  <si>
    <t>WN7-02-V6</t>
  </si>
  <si>
    <t>densidad de borde del bosque</t>
  </si>
  <si>
    <t>WN7-02-V7</t>
  </si>
  <si>
    <t>distancia a rutas</t>
  </si>
  <si>
    <t>WN7-02-V8</t>
  </si>
  <si>
    <t>distancia a asentamientos humanos</t>
  </si>
  <si>
    <t>WN7-03</t>
  </si>
  <si>
    <t>Naturalness factor index</t>
  </si>
  <si>
    <t>WN7-03-V1</t>
  </si>
  <si>
    <t>Areas protegidas privadas</t>
  </si>
  <si>
    <t>WN7-03-V2</t>
  </si>
  <si>
    <t>Sistema de paisaje</t>
  </si>
  <si>
    <t>WN7-03-V3</t>
  </si>
  <si>
    <t>Tierras boscosas</t>
  </si>
  <si>
    <t>WN7-03-V4</t>
  </si>
  <si>
    <t>Indice de naturalidad</t>
  </si>
  <si>
    <t>WN7-03-V5</t>
  </si>
  <si>
    <t>Indice de funcionamiento fluvial</t>
  </si>
  <si>
    <t>WN7-04</t>
  </si>
  <si>
    <t>Vegetation based natural capital index</t>
  </si>
  <si>
    <t>WN7-04-01</t>
  </si>
  <si>
    <t xml:space="preserve">Area </t>
  </si>
  <si>
    <t>WN7-04-02</t>
  </si>
  <si>
    <t>Número de parches del área</t>
  </si>
  <si>
    <t>WN7-04-03</t>
  </si>
  <si>
    <t>Area del parche de habitat</t>
  </si>
  <si>
    <t>WN7-04-04</t>
  </si>
  <si>
    <t>Calidad estimada del parche</t>
  </si>
  <si>
    <t>WN7-05</t>
  </si>
  <si>
    <t>Naturalness indicator</t>
  </si>
  <si>
    <t>WN7-05-V1</t>
  </si>
  <si>
    <t>WN7-06</t>
  </si>
  <si>
    <t>Natural value</t>
  </si>
  <si>
    <t>WN7-06-V1</t>
  </si>
  <si>
    <t>Indice hemeroby</t>
  </si>
  <si>
    <t>WN7-07</t>
  </si>
  <si>
    <t>Naturalness or ecological status</t>
  </si>
  <si>
    <t>WN7-07-V1</t>
  </si>
  <si>
    <t>Calidad de agua</t>
  </si>
  <si>
    <t>WN7-07-V2</t>
  </si>
  <si>
    <t>Phytoplankton</t>
  </si>
  <si>
    <t>WN7-07-V3</t>
  </si>
  <si>
    <t>Macroinvertebrados profundos</t>
  </si>
  <si>
    <t>Número de personas</t>
  </si>
  <si>
    <t>Tipo de información disponible (NA= No aplica)</t>
  </si>
  <si>
    <t>Tipo de acceso: L: libre; Sp: suscripción y pago (NA = No aplica)</t>
  </si>
  <si>
    <t>Fuente nacional con su enlace  (NA = No aplica)</t>
  </si>
  <si>
    <t>Escala de la información   (NA = No aplica)</t>
  </si>
  <si>
    <t>FUENTE NACIONAL 1</t>
  </si>
  <si>
    <t>FUENTE NACIONAL 2</t>
  </si>
  <si>
    <t>Fuente global con su enlace  (NA = No aplica)</t>
  </si>
  <si>
    <t>FUENTE MUNDIAL 1</t>
  </si>
  <si>
    <t>FUENTE MUNDIAL 2</t>
  </si>
  <si>
    <t>Estadísticas de producción y consumo de madera</t>
  </si>
  <si>
    <t>http://wef.infor.cl/estadisticas_regionales/estadisticasregionales.php</t>
  </si>
  <si>
    <t>Emisiones de GEI por país</t>
  </si>
  <si>
    <t>http://edgar.jrc.ec.europa.eu</t>
  </si>
  <si>
    <t>Emisiones GEI por uso de suelo por país</t>
  </si>
  <si>
    <t>http://faostat3.fao.org/browse/G2/*/E</t>
  </si>
  <si>
    <t xml:space="preserve">Emisiones GEI por contaminante, rubro y región </t>
  </si>
  <si>
    <t>http://www.mma.gob.cl/retc/1279/channel.html</t>
  </si>
  <si>
    <t>b</t>
  </si>
  <si>
    <t>ID de la variable o parámetro</t>
  </si>
  <si>
    <t>personas/km2</t>
  </si>
  <si>
    <t xml:space="preserve">Plataforma web Panoramio </t>
  </si>
  <si>
    <t>www.panoramio.com</t>
  </si>
  <si>
    <t>Mapas de ubicación de sitios arqueológicos</t>
  </si>
  <si>
    <t>www.sernatur.cl</t>
  </si>
  <si>
    <t>Mapas de ubicación de sitios patrimoniales</t>
  </si>
  <si>
    <t>http://www.worldheritagesite.org/countries/chile.html</t>
  </si>
  <si>
    <t>Sitios de patrimonio mundial</t>
  </si>
  <si>
    <t>http://whc.unesco.org/en/list</t>
  </si>
  <si>
    <t>n° de agricultores</t>
  </si>
  <si>
    <t>Kilos/familia/año</t>
  </si>
  <si>
    <t>Kilos/año</t>
  </si>
  <si>
    <t>Consultoría MMA 2014 Estudios de valoración económica de SE</t>
  </si>
  <si>
    <t>Valoración económica detallada de las áreas protegidas de Chile</t>
  </si>
  <si>
    <t>http://issuu.com/proyectogefchile/docs/valoracion_economica.ok.24-05-2011?e=3636366/3371615</t>
  </si>
  <si>
    <t>Valores económicos por áreas homogéneas</t>
  </si>
  <si>
    <t>Costanza et al. 1997</t>
  </si>
  <si>
    <t>Cobertura de usos de suelo vegetacionales (Catastro)</t>
  </si>
  <si>
    <t>http://ide.mma.gob.cl/</t>
  </si>
  <si>
    <t xml:space="preserve">c y d </t>
  </si>
  <si>
    <t>Imágenes satelitales clasificadas</t>
  </si>
  <si>
    <t>Universidades (Concepción, Chile, UFRO, Austral) y Centros de Investigación (EULA-udec; FONDAP; Núcleos Milenio)</t>
  </si>
  <si>
    <t>Sp</t>
  </si>
  <si>
    <t>Mapas de cobertura de suelo y vegetación nativa</t>
  </si>
  <si>
    <t xml:space="preserve"> http://landcover.usgs.gov/landcoverdata.php#sa</t>
  </si>
  <si>
    <t xml:space="preserve">GLC-SHARE database of year 2014, beta-release 1.0, is a global land cover data under one roof representing the most-reliable global view of planetary land cover assembled to-date. </t>
  </si>
  <si>
    <t>http://www.glcn.org/index_en.jsp</t>
  </si>
  <si>
    <t>Proporción de cubierta forestal por pixel</t>
  </si>
  <si>
    <t>Proporción de cubierta forestal por parche</t>
  </si>
  <si>
    <t>Número de parches de bosque</t>
  </si>
  <si>
    <t>Media del tamaño de parche</t>
  </si>
  <si>
    <t>Desviación estandar del parche de bosque</t>
  </si>
  <si>
    <t>Densidad de borde del bosque</t>
  </si>
  <si>
    <t>Distancia a rutas</t>
  </si>
  <si>
    <t>Capa vectorial de caminos</t>
  </si>
  <si>
    <t>http://siit2.bcn.cl/mapas_vectoriales/index_html/</t>
  </si>
  <si>
    <t>Distancia a asentamientos humanos</t>
  </si>
  <si>
    <t>Capa vectorial de ciudades, pueblos y poblados</t>
  </si>
  <si>
    <t>http://gis.sma.gob.cl/NEPA/help/inthelp.html</t>
  </si>
  <si>
    <t>Areas protegidas del Estado</t>
  </si>
  <si>
    <t>Catastro Nacional de Areas Protegidas Privadas 2013 (Proyecto GEF-MMA)</t>
  </si>
  <si>
    <t>www.mma.cl</t>
  </si>
  <si>
    <t>Datos DGA</t>
  </si>
  <si>
    <t>www.dga.cl</t>
  </si>
  <si>
    <t>AGIES y Normas Secundarias (cuando existen)</t>
  </si>
  <si>
    <t xml:space="preserve">Se usa el número de individuos por unidad de área (1 km2) que suben fotos a Google Earth via la plataforma web de Panoramio como una medida de valor estético. </t>
  </si>
  <si>
    <t>El procedimiento es replicable para zonas con disponibilidad de fotografías subidas a Panoramio</t>
  </si>
  <si>
    <t xml:space="preserve">SE establece una tipología de 19 indicadores de paisaje cultural materiales y no materiales. En entrevistas semiestructuradas "community stakeholders" mapean estos indicadores individualmente sobre una imagen aerea.  Los indicadores de servicios del paisaje son descritos y analizados espacialmente para establecer un entendimiento de estructuras, patrones y relaciones de los servicios a nivel de paisaje. </t>
  </si>
  <si>
    <t>e</t>
  </si>
  <si>
    <t>El procedimiento es replicable a escalas locales aplicando metodologías de valoración social con grupos de interés sobre mapas de alta resolución de las áreas mapeadas. Proyectos en curso en Chile que aplican metodologías de valoración social son: Dignóstico del Humedal Río Cruces y sus Ríos Tributarios (2014) (Línea de Servicios Ecosistémicos); BEST-p http://bestp.agro.uba.ar/ (Caso Panguipulli, Chile).</t>
  </si>
  <si>
    <t>Se usan 14 tipos de caracteres de tierra ( land charater types; LCT) como unidades espaciales. Métricas de paisaje, componentes biofísicos y socioeconómicos del paisaje se usaron para describir la ubicación y la capacidad de los LCTs para proveer SE. Para el SE cultural, se usaron elementos puntuales del paisaje (points landscape elements) como iglesias, capillas, miradores).</t>
  </si>
  <si>
    <t>El procedimiento es replicable a escalas regionales y nacionales, pero existe poca disponibilidad de datos georeferenciados a escalas más locales. Para algunas regiones no existe información dado que se trata de atributos particulares y puntuales de paisajes culturales</t>
  </si>
  <si>
    <t>Se cuantifican los beneficios y costos marginales asociados a cambios en los SE resultantes de una acción de política pública, a través de una comparación de escenarios contrafactuales (counterfactual scenarios). Se consulta a expertos para obtener la provisión de SE en la línea base y su percención de cómo estos cambiarían bajo los distintos escenarios. Específicamente  el SE "valor estético" se evaluó usando los puntajes basados en indicadores SIG de atributos estéticos de tipos de coberturas de suelo obtenidos del estudio CPRE Tranquillity Mapping (Jackson et al. 2008).</t>
  </si>
  <si>
    <t>Su aplicación requiere levantar información sobre atributos estéticos a distintas escalas. Específicamente, el indicador es construido a partir de mapas previamente disponibles hechos para todo el territorio de Inglatera. Otros indicadores para evaluación visual son: "openness  y closeness" (OECD, 1997), visibilidad (USDA, 1995), tranquilidad (Swanwick, 2002), patrones de uso de suelo (OECD, 2001), complejidad (Kaplan et al., 1989), variedad (Daniel, 2001), naturalidad (Clay and Smidt, 2004) y diversidad (EEA, 1998).</t>
  </si>
  <si>
    <t xml:space="preserve">Se usan métodos de valoración social, de valores de paisaje y participación pública usando SIG. Se aplican entrevistas en persona a gente relacionada a los recursos marinos para sus formas de vida o su profesion. Se identifican poligonos y, dentro de ellos, valores monetarios y no monetarios. </t>
  </si>
  <si>
    <t>El indicador incluye el número de monumentos en cada asentamiento humano</t>
  </si>
  <si>
    <t>El SE de patrimonio agrícola se asume conformado por otros tres SE culturales (dimensiones) que son la existencia de una especie de significancia cultural, sistemas de conocimiento y relaciones sociales. Las variables de cada dimensión se obtienen a partir de entrevistas a mantenedores del patrimonio. Se usan métodos de análisis espacial (Proceso jerárquico analítico y densidad de Kernel) para generar el indicador final de patrimonio agrícola (AH) que es una suma ponderada de las tres dimensiones y dentro de ellas de una serie de variables asociadas al propietario, sus formas de cultivo e intercambio.</t>
  </si>
  <si>
    <t xml:space="preserve">El procedimiento es replicable a áreas de existencia de patrimonio agrícola. Es recomendable una muestra importante de casos, ya que con poco casos la metodología empleada no es demasiado robusta. Es posible pero no evidente desde la información disponible que SIPAM Chilóe (http://www.chiloepatrimonioagricola.cl/) tenga información espacial de ocalización y atributos de productores de papa nativa y otras especies de importancia cultural. </t>
  </si>
  <si>
    <t xml:space="preserve">Se evalúa el valor económico de 4 SE de mercado y el valor de 4 SE de no-mercado (flood risk mitigation, aesthetic, recreational and cultural value). Se producen mapas para distintos escenarios de restauración de habitat estimando los valores de acuerdo a las coberturas de suelo. </t>
  </si>
  <si>
    <t>El procedimiento es replicable ya sea usando valores de referencia a través de transferencia de beneficios o aplicando metodologías de valoración económica de preferencias revelandas y/o hipotéticas. La consultoría del MMA recaba todos los estudios de valoración que contienen estimaciones de valores económicos hechos en Chile a partir de los cuales se puede hacer transferencia de beneficios ajustada espacialmente.</t>
  </si>
  <si>
    <t>Se usa mapeo participativo espacialmente definido del rango completo de SE culturales y varios "contra servicios" percibidos por la gente que vive en el paisaje cultural. Los resultados provienen de una combinación de ejercicios de mapeo y entrevistas estructuradas con 93 personas que fueron analizadas usando estadística y análisis de SIG.</t>
  </si>
  <si>
    <t xml:space="preserve">El procedimiento combina elementos puntuales del paisaje identificados, sobre los cuales se desarrolla un ejercicio de valoración participativa. Lo que puede ser replicado a escalas </t>
  </si>
  <si>
    <t>Se usan fotos de elementos individuales del paisaje que representan distintos atributos del paisaje local (bosque, cortinas de árboles, infraestructura recreativa, edificios o construcciones culturales, etc.) y fotos aéreas de la estructura y composición del paisaje (y que representan distintas cantidades y configuraciones de tierra agrícola, bosque, y cortinas/hileras de árboles) en entrevistas a recreacionistas.  Dos mapas represen tan la provisión de de SE culturales: uno basado en las preferencias por atributos individuales del paisaje y otro basado en las preferencias por la estructura y composición del paisaje.</t>
  </si>
  <si>
    <t>El procedimiento es replicable a través del uso de fotografías y fotoshop de las mismas para construir escenas de composición y estructura de paisaje en función de atributos naturales y culturales</t>
  </si>
  <si>
    <t>SE usa un método cuantitativo para evaluar la presión inducida por la urbanización usando el modelo  "analytic network process (ANP)" en el contexto Presión-Estado-Respuesta. El valor del SE se calcula basado en la metodología de Costanza et al. (1997).</t>
  </si>
  <si>
    <t>SE usa Análisis Multi Criterio para evaluar la recuperación de SE con la restauración. Los dos indicadores culturales se basan en 55 entrevistas a "stakeholders" basándose en fotografías del paisaje donde un valor 5 indica el paisaje más hermoso/tradicional. El indicador de valor expresa la preferencia social de acuerdo a la belleza del paisaje.</t>
  </si>
  <si>
    <t>El procedimiento se puede replicar usando fotos disponibles en panoramio y otorgar una valoración mediante ténicas grupales (focus groups) o individuales en base a juicio experto</t>
  </si>
  <si>
    <t>SE usa Análisis Multi Criterio para evaluar la recuperación de SE con la restauración. Los dos indicadores culturales se basan en 55 entrevistas a "stakeholders" basándose en fotografías del paisaje donde un valor 5 indica el paisaje más hermoso/tradicional. El indicador de valor expresa la preferencia social de acuerdo a su relevancia cultural</t>
  </si>
  <si>
    <t xml:space="preserve">Se usa un enfoque de métricas del paisaje (índice de forma; índice de diversidad de shannon; densidad de parches) </t>
  </si>
  <si>
    <t>El indice de forma es igual a la suma de las fronteras del paisaje (sean o no sean verdaderos bordes) y todos los segmentos de bordes teselares (m) internos del paisaje, dividida por la raíz cuadrada del área total del paisaje (m2), ajustada mediante una constante estándar circular (formato vectorial) o constante estándar cuadrada (formato raster). Otros indicadores para evaluación visual son: "openness  y closeness" (OECD, 1997), visibilidad (USDA, 1995), tranquilidad (Swanwick, 2002), patrones de uso de suelo (OECD, 2001), complejidad (Kaplan et al., 1989), variedad (Daniel, 2001), naturalidad (Clay and Smidt, 2004) y diversidad (EEA, 1998).</t>
  </si>
  <si>
    <t xml:space="preserve">Se usa evaluación visual basada en fotos, datos satelitales y mapas de cobertura con participación de stakeholders y expertos </t>
  </si>
  <si>
    <t>El procedimiento es replicable sobre todo con información de mayor resolución espacial proveniente de imágenes satelitales, lo que puede combinarse con fotografías de Panoramio sometidas a evalución de expertos</t>
  </si>
  <si>
    <t xml:space="preserve">Se analiza la función cultural y educacional del paisaje principalmente a través de valores únicos del paisaje usando una base de datos en línea (Proyecto TÉKA; http://www.tajertektar.hu) (En el componente educacional se exploran las "exhibitions" y "study trails" en la región). Atributos de paisaje "únicos" son por ejemplo pozos antiguos, pero no se especifican </t>
  </si>
  <si>
    <t xml:space="preserve">Se identificaron 14 tipos distintos de valor por stakeholders. Se determinó la distribución espacial de distintos valores atribuidos al ambiente marino revelando áreas múltiples de traslapos de valor. </t>
  </si>
  <si>
    <t>Se usan datos provenientes de entrevistas a visitantes los cuales se analizan usando SOLVES. Al indicador agregado se denomina " Value Index". Particularmente el valor cultural se enuncia "Valoro esto porque me permite continuar y traspasar sabiduría y conocimiento, tradiciones y la forma de vida de mis ancestros. SOLVES usa la superficie del Value Index para calcular estadísticas de zona a partir de métricas de paisaje usando los valores integrales (integer values) del Value Index  para definir zonas para 12 valores mapeados. Cada valor integral contenido en la superficie del Value Index  define una zona separada para la cual el valor medio de la métrica de paisaje fue calculado.</t>
  </si>
  <si>
    <t>El procedimiento es facilmente replicable usando SOLVES http://solves.cr.usgs.gov/</t>
  </si>
  <si>
    <t>Se usa "boosted regression trees technique (BRT)"; se combinan datos de entrevistas (1837 personas en 185 pueblos) con predictores sociales y ambientales. la importancia cultural y espiritual son obtenidas desde la pregunta de opción múltiple (muy; bastante; no signifcativo; no sabe). Las respuestas se codifican 1, 0,5, 0 y 0, respectivamente (a no sabe e insignificante se les otorga valor cero).</t>
  </si>
  <si>
    <t>Se usa una clasificación "automated maximum entropy (Maxent)" de métricas de fragmentación del bosque para identificar áreas "naturales" de estructura del paisaje forestal.  Se usan como señales de disturbio las métricas de fragmentación (proporcion de cubierta forestal, por pixel y por parche; número de parches de bosque; media y desviacion estandar del tamaño del parche del bosque; densidad de los bordes del bosque; y variables de acceso (distance a rutas y asentamientos)</t>
  </si>
  <si>
    <t>Se usa "Multicriteria Spatial Decision Support System (MC-SDSS)": combinación linear ponderada de factores resultantes de focus groups con expertos: areas protegidas privadas, sistema de paisaje, tierras boscosas (woodland), índice de naturalidad (naturalness index), e índice de funcionamiento fluvial ( fluvial functioning index).</t>
  </si>
  <si>
    <t xml:space="preserve">Es un indicador de biodiversidad agregada. El capital natural es definido como el producto del tamaño del ecosistema remanente (cantidad) y su calidad. Se basa en datos de un survey de vegetación estandarizado con un atributo de calidad del habitat. Finalmente el indicador VBNCI es función de Ar igual al área de la región examinada; Sr igual al   set de todos los parches de habitat individuales dentro de la región examinada; Ai equivalente al área del parche de habitat; qi lin/exp que es la calidad estimada del parche de habitat. </t>
  </si>
  <si>
    <t xml:space="preserve">El indicador de "naturalidad" ( naturalness) es uno de 13 que se calculan en el contexto de un análisis de funciones de paisaje y se calcula sobre la base de la proporción de "formas de uso de suelo extensivas" (extensive land use forms). Las clases de CORINE Land Cover se clasificaron por escala de uso extensivo. </t>
  </si>
  <si>
    <t>Las clases de CORINE están disponibles solo para Europa y los SE que povee cada clase también se ha evaluado pero para Europa igualmente</t>
  </si>
  <si>
    <t>El grado de naturalidad como proxy de las preferencias de las personas por áreas mas naturales, entra en la fucción de un indicador de potencial de recreación. El "valor natural" es modelado a través de del índice hemeroby (o grado de naturalidad) que es un índice que mide la influencia humana en el paisaje y la flora. La escala hemeroby fluctúa entre 1 (natural) a 7 (artificial).</t>
  </si>
  <si>
    <t>La hemerobia (hemeroby) hace referencia al impacto de las intervenciones humanas en los ecosistemas</t>
  </si>
  <si>
    <t>El estatus ecológico se usa como proxy del SE. Se asume que la oferta de SE y la diversidad de taxas incrementa con el estatus ecológico del lago. El estado ecológico de cada subcuenca se evalúa de acuerdo a parámetros de calidad de agua y dos atributos biológicos que son phytoplankton y macroinvertebrados profundos.</t>
  </si>
  <si>
    <t>Datos de comunidades biológicas</t>
  </si>
  <si>
    <t>http://geo.ices.dk/geonetwork/srv/en/main.home?uuid=0ed72535-54e7-48f0-a0f3-2f302078120a</t>
  </si>
  <si>
    <t>Carbono orgánico en el suelo</t>
  </si>
  <si>
    <t>http://www.sage.wisc.edu/atlas/maps.php?catnum=3&amp;type=Ecosystems</t>
  </si>
  <si>
    <t>g</t>
  </si>
  <si>
    <t>Contenido de C en la biomasa aérea de bosques nativos en Chile</t>
  </si>
  <si>
    <t>http://mingaonline.uach.cl/pdf/bosque/v26n2/art05.pdf</t>
  </si>
  <si>
    <t>WFR10_01</t>
  </si>
  <si>
    <t xml:space="preserve"> water-flow
regulation</t>
  </si>
  <si>
    <t>WFR10-01-V1</t>
  </si>
  <si>
    <t xml:space="preserve">precipitación diaria </t>
  </si>
  <si>
    <t>WFR10-01-V2</t>
  </si>
  <si>
    <t>evapotranspiración diaria</t>
  </si>
  <si>
    <t>WFR10-01-V3</t>
  </si>
  <si>
    <t>fracción de precipitación interceptada</t>
  </si>
  <si>
    <t>WFR10-01-V4</t>
  </si>
  <si>
    <t>cambio del almacenaje de agua en la zona radical</t>
  </si>
  <si>
    <t>WFR10-01-V5</t>
  </si>
  <si>
    <t>factores de evaporación</t>
  </si>
  <si>
    <t>WFR10-01-V6</t>
  </si>
  <si>
    <t>capacidad de almacenaje de agua en suelo</t>
  </si>
  <si>
    <t>WFR10-01-V7</t>
  </si>
  <si>
    <t>capacidad de almacenaje de agua fácilmente disponible en suelo</t>
  </si>
  <si>
    <t>WFR10-01-V8</t>
  </si>
  <si>
    <t>tipos de suelos</t>
  </si>
  <si>
    <t>WFR10-01-V9</t>
  </si>
  <si>
    <t>cobertura (tipo de vegetación)</t>
  </si>
  <si>
    <t>WFR10_02</t>
  </si>
  <si>
    <t>unit-area peak discharge</t>
  </si>
  <si>
    <t>WFR10-02-V1</t>
  </si>
  <si>
    <t>WFR10-02-V2</t>
  </si>
  <si>
    <t>estándar de tormenta causante de inundación</t>
  </si>
  <si>
    <t>WFR10-02-V3</t>
  </si>
  <si>
    <t>número de días de tormenta por año</t>
  </si>
  <si>
    <t>WFR10-02-V4</t>
  </si>
  <si>
    <t>curva número</t>
  </si>
  <si>
    <t>WFR10_03</t>
  </si>
  <si>
    <t>regulation of runoff water by soils</t>
  </si>
  <si>
    <t>WFR10_03-V1</t>
  </si>
  <si>
    <t>Coeficiente de retención de agua (γ): 0,75 (Valores dado por Pistocchi et al., 2008)</t>
  </si>
  <si>
    <t>WFR10_03-V2</t>
  </si>
  <si>
    <t>Coeficiente de escurrimiento (φ): Coarse soil: 0,47; Otros: 0,59 (Valores dado por Pistocchi et al., 2008)</t>
  </si>
  <si>
    <t>WFR10_03-V3</t>
  </si>
  <si>
    <t>Precipitación (p)</t>
  </si>
  <si>
    <t>WFR10_03-V4</t>
  </si>
  <si>
    <t>Capacidad de almacenamiento de agua en el suelo (S): Coarse soils: 400mm; Otros 250mm (Valores dado por Pistocchi et al., 2008)</t>
  </si>
  <si>
    <t>WFR10_03-V5</t>
  </si>
  <si>
    <t>Precipitación</t>
  </si>
  <si>
    <t>WFR10_03-V6</t>
  </si>
  <si>
    <t>α: 1 (Valores dado por Pistocchi et al., 2008)</t>
  </si>
  <si>
    <t>WFR10_03-V7</t>
  </si>
  <si>
    <t>β: 1,5 (Valores dado por Pistocchi et al., 2008)</t>
  </si>
  <si>
    <t>WFR10_03-V8</t>
  </si>
  <si>
    <t>Evapotranspiración potencial (ETP)</t>
  </si>
  <si>
    <t>WFR10_03-V9</t>
  </si>
  <si>
    <t>P</t>
  </si>
  <si>
    <t>WFR10_03-V10</t>
  </si>
  <si>
    <t>ETR</t>
  </si>
  <si>
    <t>WFR10_03-V11</t>
  </si>
  <si>
    <t>RO</t>
  </si>
  <si>
    <t>WFR10_03-V12</t>
  </si>
  <si>
    <t>I</t>
  </si>
  <si>
    <t>WFR10_04</t>
  </si>
  <si>
    <t>storm water mitigation</t>
  </si>
  <si>
    <t>WFR10-04-V1</t>
  </si>
  <si>
    <t>WFR10-04-V2</t>
  </si>
  <si>
    <t>LULC (uso y cobertura del suelo)</t>
  </si>
  <si>
    <t>WFR10-04-V3</t>
  </si>
  <si>
    <t>densidad del canopeo arbóreo</t>
  </si>
  <si>
    <t>WFR10_05</t>
  </si>
  <si>
    <t>WFR10_06</t>
  </si>
  <si>
    <t>Richards-Baker Index</t>
  </si>
  <si>
    <t>WFR10_07</t>
  </si>
  <si>
    <t>runoff ratio</t>
  </si>
  <si>
    <t>WFR10_08</t>
  </si>
  <si>
    <t>Flood  mitigation</t>
  </si>
  <si>
    <t>WFR10_09</t>
  </si>
  <si>
    <t>Water flow regulation</t>
  </si>
  <si>
    <t>WFR10_10</t>
  </si>
  <si>
    <t>flood  regulation  supply index</t>
  </si>
  <si>
    <t>WFR10-10-V1</t>
  </si>
  <si>
    <t>tipos de cuencas hidrográficas</t>
  </si>
  <si>
    <t>WFR10-10-V2</t>
  </si>
  <si>
    <t>zonas de cuencas hidrográficas</t>
  </si>
  <si>
    <t>WFR10-10-V3</t>
  </si>
  <si>
    <t>tipos de precipitaciones</t>
  </si>
  <si>
    <t>WFR10-10-V4</t>
  </si>
  <si>
    <t>factor de tipo de cultivo</t>
  </si>
  <si>
    <t>WFR10-10-V5</t>
  </si>
  <si>
    <t>WFR10-10-V6</t>
  </si>
  <si>
    <t>cantidad del evento (intensidad del evento de precipitación)</t>
  </si>
  <si>
    <t>WFR10-10-V7</t>
  </si>
  <si>
    <t>cobertura del suelo (insumo para factor de tipo de cultivo)</t>
  </si>
  <si>
    <t>WFR10-10-V8</t>
  </si>
  <si>
    <t>intensidad de la agricultura  (insumo para factor de tipo de cultivo)</t>
  </si>
  <si>
    <t>WFR10-10-V9</t>
  </si>
  <si>
    <t>tamaño de predios agrícolas (insumo para factor de tipo de cultivo)</t>
  </si>
  <si>
    <t>WFR10-10-V10</t>
  </si>
  <si>
    <t>biomasa (insumo para factor de tipo de cultivo)</t>
  </si>
  <si>
    <t>WFR10-10-V11</t>
  </si>
  <si>
    <t>manejo (insumo para factor de tipo de cultivo)</t>
  </si>
  <si>
    <t>WFR10-10-V12</t>
  </si>
  <si>
    <t>especies arbóreas (insumo para factor de tipo de cultivo)</t>
  </si>
  <si>
    <t>WFR10_11</t>
  </si>
  <si>
    <t>WFR10-11-V1</t>
  </si>
  <si>
    <t>Contribución del acuífero subterráneo a los flujos basales de cuecas de cuarto orden</t>
  </si>
  <si>
    <t>WFR10_12</t>
  </si>
  <si>
    <t>Flooding attenuation</t>
  </si>
  <si>
    <t>WFR10-12-V1</t>
  </si>
  <si>
    <t>área de humedales</t>
  </si>
  <si>
    <t>WFR10-12-V2</t>
  </si>
  <si>
    <t>superficie de área colectora por pixel</t>
  </si>
  <si>
    <t>WFR10-12-V3</t>
  </si>
  <si>
    <t>mapa de pendientes (modelo digital de elevación)</t>
  </si>
  <si>
    <t>WFR10-12-V4</t>
  </si>
  <si>
    <t>mapa de usos y coberturas de la tierra</t>
  </si>
  <si>
    <t>WFR10-12-V5</t>
  </si>
  <si>
    <t>mapa topográfico (modelo de elevación digital, DEM)</t>
  </si>
  <si>
    <t>WFR10-12-V6</t>
  </si>
  <si>
    <t>R: Factor de erosividad de las lluvias (componente del modelo RUSLE, en caso de que no esté disponible)</t>
  </si>
  <si>
    <t>WFR10-12-V7</t>
  </si>
  <si>
    <t>K: Factor de erodabilidad del suelo  (componente del modelo RUSLE, en caso de que no esté disponible)</t>
  </si>
  <si>
    <t>WFR10-12-V8</t>
  </si>
  <si>
    <t>LS: Facotr topográfico o Longitud de la pendiente  (componente del modelo RUSLE, en caso de que no esté disponible)</t>
  </si>
  <si>
    <t>WFR10-12-V9</t>
  </si>
  <si>
    <t>C: Factor de cobertura  (componente del modelo RUSLE, en caso de que no esté disponible)</t>
  </si>
  <si>
    <t>WFR10-12-V10</t>
  </si>
  <si>
    <t>P: Factor de práctica de manejo  (componente del modelo RUSLE, en caso de que no esté disponible)</t>
  </si>
  <si>
    <t>WP2+6-01</t>
  </si>
  <si>
    <t>water quality</t>
  </si>
  <si>
    <t>WP2+6-01-V1</t>
  </si>
  <si>
    <t>Temperatura del agua</t>
  </si>
  <si>
    <t>WP2+6-01-V2</t>
  </si>
  <si>
    <t>Oxígeno disuelto</t>
  </si>
  <si>
    <t>WP2+6-02</t>
  </si>
  <si>
    <t>water quality regulation</t>
  </si>
  <si>
    <t>WP2+6-02-V1</t>
  </si>
  <si>
    <t>Área de franjas de amortiguación (buffer strip area) a lo largo de una red hidrográfica</t>
  </si>
  <si>
    <t>WP2+6-03</t>
  </si>
  <si>
    <t>WP2+6-03-V1</t>
  </si>
  <si>
    <t>Superficie arable acumulada que deriva su escurrimiento a cada celda con franjas de amortiguación</t>
  </si>
  <si>
    <t>WP2+6-04</t>
  </si>
  <si>
    <t>WP2+6-04-V1</t>
  </si>
  <si>
    <t xml:space="preserve"> Superficie arable con una pendiente superior al 3% que deriva su flujo a la celda observada</t>
  </si>
  <si>
    <t>WP2+6-05</t>
  </si>
  <si>
    <t>WP2+6-05-V1</t>
  </si>
  <si>
    <t>Sedimento que potencialmente deriva de las celdas aguas arriba de una celda blanco, de acuerdo a la ecuación universal de pérdida de suelo por erosión hídrica (RUSLE).</t>
  </si>
  <si>
    <t>WP2+6-06</t>
  </si>
  <si>
    <t>water purification</t>
  </si>
  <si>
    <t>WP2+6-06-V1</t>
  </si>
  <si>
    <t>Longitud de los cauces</t>
  </si>
  <si>
    <t>WP2+6-06-V2</t>
  </si>
  <si>
    <t>Carga de nitrogeno que ingresa al cauce</t>
  </si>
  <si>
    <t>WP2+6-06-V3</t>
  </si>
  <si>
    <t xml:space="preserve">Retención de nitrogeno por kilometro de arroyo </t>
  </si>
  <si>
    <t>WP2+6-07</t>
  </si>
  <si>
    <t>water quality improvement</t>
  </si>
  <si>
    <t>WP2+6-07-V1</t>
  </si>
  <si>
    <t>WP2+6-07-V2</t>
  </si>
  <si>
    <t>Evapotranspiración</t>
  </si>
  <si>
    <t>WP2+6-07-V3</t>
  </si>
  <si>
    <t>Pendiente</t>
  </si>
  <si>
    <t>WP2+6-07-V4</t>
  </si>
  <si>
    <t>Coeficientes de exportación de nitrogeno</t>
  </si>
  <si>
    <t>WP2+6-08</t>
  </si>
  <si>
    <t>Improved water quality</t>
  </si>
  <si>
    <t>WP2+6-08-V1</t>
  </si>
  <si>
    <t>Precipitación de la cuenca</t>
  </si>
  <si>
    <t>WP2+6-08-V2</t>
  </si>
  <si>
    <t>WP2+6-08-V3</t>
  </si>
  <si>
    <t>WP2+6-09</t>
  </si>
  <si>
    <t>provision of clean water (quality)</t>
  </si>
  <si>
    <t>WP2+6-09-V1</t>
  </si>
  <si>
    <t>Región</t>
  </si>
  <si>
    <t>WP2+6-09-V2</t>
  </si>
  <si>
    <t>Sistema de producción</t>
  </si>
  <si>
    <t>WP2+6-09-V3</t>
  </si>
  <si>
    <t>Principales insumos utilizados</t>
  </si>
  <si>
    <t>WP2+6-10</t>
  </si>
  <si>
    <t>regulation of water quality</t>
  </si>
  <si>
    <t>WP2+6-11</t>
  </si>
  <si>
    <t>Improvement to water quality</t>
  </si>
  <si>
    <t>WP2+6-11-V1</t>
  </si>
  <si>
    <t>Tasas de denitrificación específicas por tipo de suelo</t>
  </si>
  <si>
    <t>WP2+6-12</t>
  </si>
  <si>
    <t>WP2+6-12-V1</t>
  </si>
  <si>
    <t>Rugosidad de tipos de vegetación</t>
  </si>
  <si>
    <t>WP2+6-13</t>
  </si>
  <si>
    <t>Water quality regulation</t>
  </si>
  <si>
    <t>WP2+6-13-V1</t>
  </si>
  <si>
    <t>WP2+6-14</t>
  </si>
  <si>
    <t xml:space="preserve"> sewage  disposal.  </t>
  </si>
  <si>
    <t>WP2+6-14-V1</t>
  </si>
  <si>
    <t>deposición de aguas servidas</t>
  </si>
  <si>
    <t>WP2+6-15</t>
  </si>
  <si>
    <t xml:space="preserve">solid  waste  disposal  </t>
  </si>
  <si>
    <t>WP2+6-15-V1</t>
  </si>
  <si>
    <t>deposición de residuos sólidos</t>
  </si>
  <si>
    <t>WP2+6-16</t>
  </si>
  <si>
    <t>WP2+6-17</t>
  </si>
  <si>
    <t>Control de calidad de aguas y ciclado de nutrientes</t>
  </si>
  <si>
    <t>WP2+6-18</t>
  </si>
  <si>
    <t>Quality Adjustment Factor</t>
  </si>
  <si>
    <t>WP2+6-18-V1</t>
  </si>
  <si>
    <t>caudal</t>
  </si>
  <si>
    <t>WP2+6-18-V2</t>
  </si>
  <si>
    <t>concentración de contaminantes</t>
  </si>
  <si>
    <t>WP2+6-19</t>
  </si>
  <si>
    <t>WP2+6-18-V3</t>
  </si>
  <si>
    <t>WP2+6-18-V4</t>
  </si>
  <si>
    <t>WP2+6-18-V5</t>
  </si>
  <si>
    <t>WP2+6-18-V6</t>
  </si>
  <si>
    <t>WP2+6-18-V7</t>
  </si>
  <si>
    <t>WP2+6-20</t>
  </si>
  <si>
    <t>retención de fósforo en el suelo</t>
  </si>
  <si>
    <t>WP2+6-18-V8</t>
  </si>
  <si>
    <t>WP2+6-21</t>
  </si>
  <si>
    <t xml:space="preserve">water quality </t>
  </si>
  <si>
    <t>WP2+6-18-V9</t>
  </si>
  <si>
    <t>Quebec Water Quality Indicator</t>
  </si>
  <si>
    <t>WP2+6-22</t>
  </si>
  <si>
    <t>Maintenance of aquifers quality (water filtration)</t>
  </si>
  <si>
    <t>WP2+6-18-V10</t>
  </si>
  <si>
    <t>Precipitación media anual</t>
  </si>
  <si>
    <t>WP2+6-18-V11</t>
  </si>
  <si>
    <t>Mapa de suelos y propiedades edáficas (para inferir grupo hidrológico de suelos como insumo del tipo de curva-número)</t>
  </si>
  <si>
    <t>WP2+6-18-V12</t>
  </si>
  <si>
    <t>Tipo de cobertura (como insumo del tipo de curva-número)</t>
  </si>
  <si>
    <t>WP2+6-18-V13</t>
  </si>
  <si>
    <t>Máximo potencial de retención de agua de lluvia</t>
  </si>
  <si>
    <t>WP2+6-18-V14</t>
  </si>
  <si>
    <t>Intercepción de agua de lluvia</t>
  </si>
  <si>
    <t>WP2+6-18-V15</t>
  </si>
  <si>
    <t>profundidad del acuífero</t>
  </si>
  <si>
    <t>WP2+6-23</t>
  </si>
  <si>
    <t>Maintenance of clean water bodies (water filtration)</t>
  </si>
  <si>
    <t>WP2+6-18-V16</t>
  </si>
  <si>
    <t>WP2+6-18-V17</t>
  </si>
  <si>
    <t>WP2+6-18-V18</t>
  </si>
  <si>
    <t>WP2+6-18-V19</t>
  </si>
  <si>
    <t>WP2+6-18-V20</t>
  </si>
  <si>
    <t>WP2+6-18-V21</t>
  </si>
  <si>
    <t>WP2+6-18-V22</t>
  </si>
  <si>
    <t>WP2+6-18-V23</t>
  </si>
  <si>
    <t>coeficientes de exportación de nutrientes</t>
  </si>
  <si>
    <t>WP2+6-18-V24</t>
  </si>
  <si>
    <t>Elevación del terreno (DEM, modelo digital de elevación)  y mapas secundarios (dirección de flujo, acumulación de flujo, área colectora de los segmentos de franjas de vegetación ribereña)</t>
  </si>
  <si>
    <t>WP2+6-18-V25</t>
  </si>
  <si>
    <t>Área de drenaje de la cuenca (para cálculo de la Tasa de entrega de sedimentos, SDR, sediments delivery rate)</t>
  </si>
  <si>
    <t>WP2+6-18-V26</t>
  </si>
  <si>
    <t>coeficiente de rugosidad superficial de Manning</t>
  </si>
  <si>
    <t>WP2+6-18-V27</t>
  </si>
  <si>
    <t>ancho de la franja de vegetación ribereña (FVR)</t>
  </si>
  <si>
    <t>WP2+6-18-V28</t>
  </si>
  <si>
    <t>pendiente de la franja de vegetación ribereña (FVR)</t>
  </si>
  <si>
    <t>WP2+6-18-V29</t>
  </si>
  <si>
    <t>carga de N en el cauce</t>
  </si>
  <si>
    <t>WP2+6-18-V30</t>
  </si>
  <si>
    <t>área del humedal</t>
  </si>
  <si>
    <t>WP2+6-18-V31</t>
  </si>
  <si>
    <t>Textura del suelo en la FVR</t>
  </si>
  <si>
    <t>WS01-01</t>
  </si>
  <si>
    <t>proportion of surface area covered by freshwater ecosystems</t>
  </si>
  <si>
    <t>WS01-01-V1</t>
  </si>
  <si>
    <t>Mapa de cuerpos de aua dulce</t>
  </si>
  <si>
    <t>WS01-02</t>
  </si>
  <si>
    <t xml:space="preserve"> flow of freshwater provision</t>
  </si>
  <si>
    <t>WS01-02-V1</t>
  </si>
  <si>
    <t>Detalles del modelo no disponibles</t>
  </si>
  <si>
    <t>WS01-03</t>
  </si>
  <si>
    <t>water provision for domestic, livestock, and industrial use</t>
  </si>
  <si>
    <t>WS01-04</t>
  </si>
  <si>
    <t>water provision for agriculture</t>
  </si>
  <si>
    <t>WS01-05</t>
  </si>
  <si>
    <t>water provision for hydropower generation</t>
  </si>
  <si>
    <t>WS01-06</t>
  </si>
  <si>
    <t>water provisioning</t>
  </si>
  <si>
    <t>WS01-07</t>
  </si>
  <si>
    <t>WS01-08</t>
  </si>
  <si>
    <t>WS01-09</t>
  </si>
  <si>
    <t>drinking water extraction</t>
  </si>
  <si>
    <t>WS01-09-V1</t>
  </si>
  <si>
    <t>tasa de extracción de agua subterránea</t>
  </si>
  <si>
    <t>WS01-10</t>
  </si>
  <si>
    <t>groundwater  provision</t>
  </si>
  <si>
    <t>WS01-10-V1</t>
  </si>
  <si>
    <t xml:space="preserve"> tasa promedio de recarga de largo término de los acuíferos</t>
  </si>
  <si>
    <t>WS01-11</t>
  </si>
  <si>
    <t>water storage</t>
  </si>
  <si>
    <t>WS01-11-V1</t>
  </si>
  <si>
    <t>presencia-ausencia de humedales por celda</t>
  </si>
  <si>
    <t>WS01-12</t>
  </si>
  <si>
    <t xml:space="preserve">provision of fresh water </t>
  </si>
  <si>
    <t>WS01-13</t>
  </si>
  <si>
    <t>water yield - water provision for irrigation</t>
  </si>
  <si>
    <t>WS01-14</t>
  </si>
  <si>
    <t>surface water supply</t>
  </si>
  <si>
    <t>WS01-14-V1</t>
  </si>
  <si>
    <t>mm</t>
  </si>
  <si>
    <t>WorldClim - Global Climate Data / http://www.worldclim.org/</t>
  </si>
  <si>
    <t>Global map of monthly reference evapotranspiration - 30 arc minutes FAO / geonetwork http://data.fao.org/map?entryId=c2810630-88fd-11da-a88f-000d939bc5d8</t>
  </si>
  <si>
    <t>ND</t>
  </si>
  <si>
    <t xml:space="preserve">  </t>
  </si>
  <si>
    <t xml:space="preserve">Global Terrain Slope and Aspect Data Harmonized World Soil Database v 1.2, FAO http://www.fao.org/soils-portal/soil-survey/soil-maps-and-databases/harmonized-world-soil-database-v12/en/ </t>
  </si>
  <si>
    <t>NC</t>
  </si>
  <si>
    <t>Usos y coberturas de la tierra Global Land Cover 2000 http://bioval.jrc.ec.europa.eu/products/glc2000/glc2000.php</t>
  </si>
  <si>
    <t>IP (supuesto)</t>
  </si>
  <si>
    <t>número</t>
  </si>
  <si>
    <t>Cronshey,  R  et al.  1986. Urban  Hydrology  for  Small  Watersheds.  US  Dept.  of  Agriculture,  Soil  Conservation  Service,  Engineering  Division.</t>
  </si>
  <si>
    <t>http://eusoils.jrc.ec.europa.eu/data.html</t>
  </si>
  <si>
    <t>http://www-mars.lmd.jussieu.fr/</t>
  </si>
  <si>
    <t>USDA, Soil Conservation Service. (1986). Urban hydrology for small watersheds, technical release No. 55. Washington, D.C: U.S. Government Printing Office</t>
  </si>
  <si>
    <t>Ramankutty,  N.,  Foley,  J.A.,  1999.  Estimating  historical  changes  in  global land  cover:  croplands  from  1700  to  1992.  Global  Biogeochem.  Cycles  13, 997–1027.</t>
  </si>
  <si>
    <t xml:space="preserve">FAO,  2009.  Harmonized  World  Soil  Database  (version  1.10).  FAO/IIASA,  Rome, Italy/Laxenburg,  Austria,  Available  online  at:  
http://webarchive.iiasa.ac.at/Research/LUC/External-World-soil-database/HTML/HWSD_Data.html?sb=4
</t>
  </si>
  <si>
    <t>mm d-1</t>
  </si>
  <si>
    <t>NI</t>
  </si>
  <si>
    <t xml:space="preserve">litros por cuenca </t>
  </si>
  <si>
    <t>m2</t>
  </si>
  <si>
    <t>Mapa disponible para Sudáfrica. La metodología usada en la construcción del mapa no está fácilmente disponible</t>
  </si>
  <si>
    <t>MJ/ha*mm/hr</t>
  </si>
  <si>
    <t>t/ha.MJ*ha/mm*hr</t>
  </si>
  <si>
    <t>grados C</t>
  </si>
  <si>
    <t>cuenca</t>
  </si>
  <si>
    <t>mg/L</t>
  </si>
  <si>
    <t>t/año</t>
  </si>
  <si>
    <t>toneladas/año</t>
  </si>
  <si>
    <t xml:space="preserve">Toneladas de nitrógeno retenido / tiempo </t>
  </si>
  <si>
    <t>Predio o establecimiento agropecuario</t>
  </si>
  <si>
    <t>kg/ha/año</t>
  </si>
  <si>
    <t>Gaeth, S., et al. 1997. Bewertung des standörtlichen Denitrifikations- und Mineralisations-/ Immobilisierungs-Potentials von Böden (Evaluation of local denitrification and N-stock changes of soils and soil use regimes). Mitt. Dtsch. Bodenkdl. Gesellschaft 85 (3), 1373e1376</t>
  </si>
  <si>
    <t>?</t>
  </si>
  <si>
    <t>Schneider, S., 2010. Widerstandverhalten von holzigen AuenpflanzeneKonzept zur
Etablierung von Weichholzauen an Fließgewässern (resistance of riparian forestseconcept for the establishment of softwoods along rivers). PhD thesis,
Karlsruher Institut für Technologie, Germany.</t>
  </si>
  <si>
    <t>si o no</t>
  </si>
  <si>
    <t>sí o no</t>
  </si>
  <si>
    <t>m</t>
  </si>
  <si>
    <t>mg/l</t>
  </si>
  <si>
    <t>Jeje, Y. 2006. Export Coefficients for Total Phosphorus. Total Nitrogen and Total Suspended Solids in the Southern Alberta Region. Alberta Environment. Edmonton. Alberta. Canada</t>
  </si>
  <si>
    <t>msnm</t>
  </si>
  <si>
    <t>km2</t>
  </si>
  <si>
    <t>Brown, S.A., S.M. Stein y J.C. Warner. 2001. Urban drainage design manual. Hydraulic Engineering Circular 22. 2da edición. Washington, D.C.: Federal Highway Administration. EE.UU</t>
  </si>
  <si>
    <t>grados</t>
  </si>
  <si>
    <t>Wriedt, G., Bouraoui, F. 2009. Towards a general water balance assessment of Europe. EUR 23966 EN,  Luxembourg, JRC53258. Available on-line at http://publications.jrc.ec.europa.eu/repository/.</t>
  </si>
  <si>
    <t>m3 ha-1 yr-1</t>
  </si>
  <si>
    <t>m3 year−1</t>
  </si>
  <si>
    <t>Gleeson,  T.,  Wada,  Y.,  Bierkens,  M.F.P.,  Van  Beek,  L.P.H.,  2012.  Water  balance  of  global aquifers  revealed  by  groundwater  footprint.  Nature  488,  197–200</t>
  </si>
  <si>
    <t xml:space="preserve">Los autores se refieren al servicio ecosistémico "water quality" pero no lo definen. Se propone un entorno para el modelado integrado (Integrated Modeling Framework) donde la combinación del Soil  Water  Assessment  Tool  (SWAT), el Water  Quality  Analysis  and  Simulation  Program  (WASP), y el Ecosystem  Services  Processor  (ESP) procesa los valores diarios arrojados por WASP, en términos de flujos totales anuales  (e.g., descargas totales anuales de nitrógeno, fósforo, y sólidos en suspensión), medias anuales (e.g. concentraciones medias anuales), y número de días al año por encima de criterios de calidad de agua seleccionados. .  </t>
  </si>
  <si>
    <t>&gt;=10</t>
  </si>
  <si>
    <t xml:space="preserve"> Sedimento que potencialmente deriva de las celdas aguas arriba de una celda blanco, de acuerdo a la ecuación universal de pérdida de suelo por erosión hídrica (RUSLE).</t>
  </si>
  <si>
    <t>Los autores utiizan el nivel 1 de InvEST, el que a su vez se basa en la influencia (mejoradora o su opuesto) de las pendientes, tipos de suelos y coeficientes de exportación de nutrientes específicos por LULC. Usan como proxy de calidad el nitróeno, dado que es el factor limitante en el océano como sumidero final. El modelo asume que las fuentes de contaminación no puntual del agua resulta de flujos de exportación que pueden ser mitigados por la vegetación que actúa como filtro. Se describen otrs supuestos.</t>
  </si>
  <si>
    <t>Al igual que Liquete et al 2011, usan el modelo de Grizetti et al 2008 para mapear los servicios de depuración de nitrógeno.</t>
  </si>
  <si>
    <t xml:space="preserve">Los autores afirman que usan como "indicador"  el lixiviado de N, usando el modelo Overseer (Ministry of Agriculture and Forestry, New Zealand, 2011) (cuando el lixiviado de N sería en realidad el proxy de agua limpia y el modelo proveería el indicador. Estiman el lixiviado de nitrógeno usando  OVERSEER version 5.4 (Ministry of Agriculture and Forestry et al., 2011), el que consiste en una herramienta para hacer balances de nutrientes que toma el manejo del predio, el suelo, el suelo y el clima como variables de entrada, y ofrece los balances anuales de N y su lixiviado, como variables de salida. </t>
  </si>
  <si>
    <t>Este índicador ha sido desarrollado para y aplicado en agroecosistemas. Se usó la pérdida potencial de amonio a la atmósfera y de nitratos hacia los cuerpos de agua como indicadores de la regulación del aire y del agua.  Esas pérdidas fueron calculadas en base a caraccterísticas de suelo, lluvia, cultivos, cargas animales y las entradas de agroquímicos, mediante el modelo  Farmscoper   (Gooday  and  Anthony, 2010).</t>
  </si>
  <si>
    <t xml:space="preserve">Este método se basa en la evaluación de las tasas de denitrificación usando el procedimiento de  Gaeth et al. (1997). Un aspecto clave de este método consiste en que a partir de sus potenciales redox, la capacidad de covertir NO3 y N en N2 varía con el tipo de suelo. </t>
  </si>
  <si>
    <t>Este modelo procesa la dinámica de datos impulsados por eventos, tales como la inundación de las plaicies de inundación y las consiguientes cargas de contgaminantes. En base a relaciones empíricas entre el tamaño de las áres inundadas y la carga de contaminantes (Natho and Venohr, 2012a), usando el software FLYS 2.1.3. Con este enfoque es factible calcular la extension del ára inundada y las cargas de entrada para cualquier planicie de inundación y sección del río.</t>
  </si>
  <si>
    <t xml:space="preserve">Usa como indicador el volumen de aguas servidas tratada, en base a Spanish Ministry of Agriculture Food and Environment (2011) Anuraio de estadistica. Perfil ambiental de España. Available online (visited November 2011)  ttp://www.magrama.gob.es/es/estadistica/temas/default.aspx  No se explica porqué se considera que el volumen de aguas servidas tratada es un indicador del servicio de water quality regulation
</t>
  </si>
  <si>
    <t>Los autores estiman la demanda del SE de asimilación de desperdicios (residuos sólidos y auas residuales domésticos) por un río mediante el encuestado de hogares.</t>
  </si>
  <si>
    <t>Aplican el modulo de purificación de aguas del paquete InVEST que provee una estimación de P tota y N total exportados en base a coeficientes de exportación específicos por tipo de cobertura de la tierra (Reckhow, Beaulac,&amp;Simpson, 1980). El modelo ajusta los valores de exportación de cada pixel en base al nivel de sensibilidad hidrológica,  la sequedad  y  humedad relativos en el pixel, el índice de escorrentía en el pixel,  el rendimiento de agua (Y) promedio de la cuenca, y el valor de Y aguas arriba del pixel. Luego se integra la carga de nutrientes desde el pixel aguas abajo, considerando la incorporación y la retención de P y N en los pixeles subsiguientes hasta los cursos de agua. (Tallis et al., 2013)</t>
  </si>
  <si>
    <t xml:space="preserve"> Este indicador incluye  tres componentes: a) capacidad de neutralización (de ácidos), b) lixiviado de nitrógeno, y c) oxígeno disuelto, y forma parte del modelo integrado de ecosistemas ForSAFE. ForSAFE  es un modelo mecanicista de la dinámica de ecosistemas de bosque que combina los algoritmos de 4 modelos ya establecidos:  el modelo de crecimiento de árboles PnET  (Aber  and  Federer,  1992),  el modelo de química de suelos SAFE  (Alveteg,  1998),  el modelo de descomposición  Decomp  (Wallman  et  al.,  2006;  Walse  et  al.,  1998),  y el modelo hidrológico  PULSE  (Lindström  and  Gardelin,  1992).  </t>
  </si>
  <si>
    <t>El Quality Adjustment Factor (QAF) está orientado al  ajuste de los ingresos de agricultores por provisión de SE hídricos. El QAF representa la calidad del agua, como el cociente entre Pollutant in Index Watershed y un Pollutant in Experimental Watershed. En esta aplicación se usaron datos empíricos de la mediana de la concentración de N y  el flujo de N medio mensual en el área de interés.</t>
  </si>
  <si>
    <t xml:space="preserve">A partir del modelo de erosión RUSLE escalado a nivel sub-cuenca, y en base a Wilkinson et al. (2005) se modela la erosión bajo condiciones naturales, la erosión bajo la condición de uso actual , y luego se calcula la diferencia entre ambas estimaciones </t>
  </si>
  <si>
    <t>La retención de fósforo es aproximada a partir de los niveles de saturación de fósforo en suelo</t>
  </si>
  <si>
    <t xml:space="preserve">El water-quality index, consiste en la frecuencia con que un valor de calidad umbral es transgredido en cada unidad espacial de mapeo (municipalidad).  Este indicador fue calculado en base alIQBP (Quebec Water Quality Indicator), se usó una base de datos provincial, y los valores por debajo de 3.5 fueron considerados de bajo calidad. </t>
  </si>
  <si>
    <t>Este indicador depende de un factor de infiltración de agua calculado para un evento de lluvia, y de un factor de protección dependiente del tipo de cobertura en el pixel, y del  índice DRASTIC de riesgo de contaminación de acuíferos, que en este trabajo se limitó a uno solo de sus  componentes (profundidad del acuífero) asumiendo constantes al resto.</t>
  </si>
  <si>
    <t>Este indicador resulta de la combinación linear de los outputs normalizados de tres modelos: a) control de erosión, b) filtrado del runoff por franjas de vegetación rribereña, y b) filtrado de agua por humedales. A su vez,  el control de erosión  es calculado como la diferencia en erosión esperada según  la ecuación universal de pérdida de suelos corregida (RUSLE) parametrizada para suelo desnudo y para el tipo de cobertura actual. El filtrado de la escorrentía superficial por vegetación ribereña depende de la carga de contaminantes, y de la eficienci a de retención de la franja, la que a su vez es modelada en base al VFSMOD (Muñoz-Carpena &amp; Parsons 2003) y sus modificaciones por Orúe y col. (2012). Finalmente, la filtración de contaminantes por humedales combina el modelado del transporte de nutrientes (P y N) por escorrentía superficial, el mapeo y caracterización del volumen de los humedales, la eficiencia de retención de  esos nutrientes por los humedales.</t>
  </si>
  <si>
    <t>Cobertura de cuerpos de agua dulce basada en la base de datos Corine del año 2000 (European Environmental Agency 2010)</t>
  </si>
  <si>
    <t xml:space="preserve">El flujo de provisión de agua dulce se aproxima al escurrimiento de agua superficial anual (m3 año-1) estimado mediante una simulación de balance hídrico general. Esta metodología descompone la precipitación neta (o exceso de agua hidrológica) en escorrentía superficial y subsuperficial, según el potencial de almacenamiento del suelo y la precipitación
</t>
  </si>
  <si>
    <t xml:space="preserve">Este indicador se determina para cada tramo de río como la cantidad de agua extraída a partir de caudales mensuales simulados. La cantidad de agua máxima removida para distintos usos se estima considerando puntos de derivación y estimaciones de demanda. Los flujos de agua son simulados utilizando una versión ligeramente modificada del modelo SWAT, SWAT-P, que fue desarrollado y aplicado con el fin de ser capaz de simular un gran número de unidades espaciales, así como procesos específicos de la Cuenca del Pangani. </t>
  </si>
  <si>
    <t>Se basa en la duración del período de crecimiento con suficiente disponibilidad de agua, simulando el estrés hídrico mediante el modelo hidrológico SWAT.</t>
  </si>
  <si>
    <t>Como principal indicador se usó el porcentaje de tiempo en que se puede generar energía hidroeléctrica mediante la comparación de la descarga en lugares próximos a la planta hidroeléctrica versus las descargas mínimas y máximas requeridas. La descarga fue simulada utilizando una versión ligeramente modificada del modelo SWAT, SWAT-P, que fue desarrollado y aplicado con el fin de ser capaz de simular un gran número de unidades espaciales, así como procesos específicos de la Cuenca del Pangani.</t>
  </si>
  <si>
    <t>La cantidad de agua provista en cada célula en el paisaje (rendimiento de agua) se calcula como la cantidad de lluvia anual que no es evapotranspirada, considerando  las características de la vegetación de la celda y usando INVEST.</t>
  </si>
  <si>
    <t>Se aplica el módulo de agua dulce InVEST, que ofrece información sobre la cantidad total de agua disponible en una cuenca (rendimiento o producción de agua). El módulo de agua dulce de InVEST se basa en el desarrollo de dos modelos interrelacionados, el modelo de producción de agua y el modelo escasez de agua. En el modelo de producción de agua, la cantidad de agua provista desde cada celda en el paisaje se obtiene mediante el cálculo del balance hidrológico neto (la diferencia entre la precipitación y la evapotranspiración determinada por las características de la vegetación de las celdas). En el modelo de la escasez de agua, la cantidad de agua disponible para bebida  se obtiene restando la demanda de agua para cada tipo de cubierta de uso de la tierra / tierra desde la producción de agua ya calculada.</t>
  </si>
  <si>
    <t xml:space="preserve">Como indicador de provisión de agua potable, se utiliza como indicador un modelo del agua potable extraída a partir de aguas subterráneas poco profundas (acuíferos no confinados).Para eso, las zonas de protección de las aguas subterráneas fueron consideradas como zonas de almacenamiento de agua potable que se ha infiltrado en forma local o viajado allí desde otras áreas. Se asume que todas las áreas de las zonas de protección contribuyen igualmente al almacenamiento de agua potable y por lo tanto también para el agua potable extraída, independientemente del tipo de cobertura de la tierra asignada. Para el cálculo del indicador, los volúmenes extraídos de agua conocidos, son divididos de manera uniforme sobre las zonas de protección de las aguas subterráneas. </t>
  </si>
  <si>
    <t xml:space="preserve">Para la construcción de este índice se utilizaron los mapas mundiales de recarga de acuíferos a largo plazo y extracciones para el riego (en millones de m3 año-1;. Gleeson et al, 2012), respectivamente). La huella global de las aguas subterráneas se calcula como la suma de las huellas de las aguas subterráneas de grandes acuíferos en todo el mundo utilizando los tipos de distribución espacial de recarga y los flujos ambientales derivados de PCR-GLOBWB y el consumo de agua subterránea cuadriculada estimada. PCR-GLOBWB es un modelo conceptual, basado en el proceso mundial hidrológico que simula el equilibrio de agua al día durante 1958-2000 y se valida contra las observaciones por satélite GRACE y estimaciones del caudal mundial. </t>
  </si>
  <si>
    <t>Presencia-ausencia de humedales dentro de las celdas o sitios de observación (dentro de buffers en torno en puntos al azar trazados sobre mapas de humedales).</t>
  </si>
  <si>
    <t>Se calcula el rendimiento o producción hídrica por celda aplicando InVEST. Este cálculo se basa en la precipitación media anual, la evapotranspiración de referencia anual, y los factores de corrección para el tipo de vegetación, la profundidad del suelo, y el contenido de agua disponible para las plantas (Tallis et al., 2010).</t>
  </si>
  <si>
    <t>Se simula el escurrimiento diario a partir de  la precipitación diaria y evapotranspiración potencial diaria mediante el modelo de balance hídrico WATYIELD (Fahey et al., 2010). Este modelo también simula  otras variables como las transferencias diarias de agua de lluvia, la intercepción, la evapotranspiración y el drenaje para distintos perfiesl de suelo: Q¼P E DZ (6) whereQis diaria de drenaje (mm), Pis precipitación diaria (mm), la evapotranspiración diaria Eis (mm), andΔZis cambio en almacenamiento de agua en la zona radical (mm).</t>
  </si>
  <si>
    <t>La mediana de la escorrentía simulada anual fue usada como un indicador de la provisión de aguas superficiales. Está basado en un mapa de provisto en Egoh et al (2008), sobre áreas importantes para la provisión de agua superfcial para consumo humano. A su vez, ese mapa se basó en  Schulze (1997), quien modeló la escorrentía anual para cada cuenca de cuarto orden.</t>
  </si>
  <si>
    <t>modelo original no disponible</t>
  </si>
  <si>
    <t xml:space="preserve">El mantenimiento de flujos en ríos, su frecuencia y magnitud por parte de los ecosistemas se define como  regulación del flujo de agua o regulación hídrica ( water-flow regulation) (Millennium Ecosystem Assessment, 2005). Se eligió la provisión neta (net supply) de agua remanente después de las pérdidas por evapotranspiración  (mm por año) como indicador de regulación hídrica. Aunque esta es una visión simplificada permite una evaluación nacional, con el uso de un modelo de balance de agua aplicable nacionalemente (similar al enfoque tier 1 en Kareiva et al. (2011)). </t>
  </si>
  <si>
    <t>La función de mitigación de las inundaciones representa las tormentas interceptadas por el ecosistema en un año.  La evaluación se lleva a cabo para cada año y cada evento de tormenta. El método de la curva número de Servicio de Conservación de Suelo de USA  (SCS-CN) se usa ampliamente para calcular la escorrentía de un simple evento de tormenta (Mishra  y  Singh,  2003). Pasos: a) determinan el estandar de tormena específico de cada región, b) usando balance de agua, calculan la mitigación de inundaciones como la cantidad de agua sustraída a una tormenta de acuerdo a la curva-número correspondiente al tipo de cobertura.  Para comparar las funciones de mitigación de inundaciones para las mismas condiciones climáticas, se calcula un índice de mitigación potencial de inundaciones (flood  mitigation  potential  index) en términos de la inundación totl mitigada y la cantidad de la tormenta: Fld  index  =  Flood  mit  ÷  annual  storm.</t>
  </si>
  <si>
    <t xml:space="preserve">Los autores definen  "water regulation" como "the influence ecosystems have on the timing and magnitude of water runoff, flooding and aquifer recharge, particularly in terms of water storage potential" y reconocen que este servicio está estrechamente relacionado con el de provisión de agua. Hacen la diferenciación entre ambos servicios en base a los flujos de agua superficial y subsuperficial, diferenciando i) los ecosistemas que capturan el flujo superficial (ríos, lagos, humedales) como proveedores esenciales de agua (lo que los vincula al servicio de provisión de agua), and ii) los sistemas terrestres que almacenan aua en suelo (a los que consideran como proveedores del servicio de regulación hídrica). En consecuencia, usan la infiltración acumulada de agua anual en suelo (mm) como un indicador de la capacidad de ecosistemas terrestres para almacenar temporariamente agua superficial (Pistocchi et al.2008).  El servicio de regulación hídrica por ecosistemas terrestres lo aproximan usando el flujo subsuperficial de agua (mm or m 3 yr -1 )  mediante la simulación del balance de agua según Wriedt y Bouraoui (2009). </t>
  </si>
  <si>
    <t xml:space="preserve">Los autores definen “storm water mitigation” (SWM) como "the ecosystem service preventing runoffdprovided by land cover which is linked to multiple human welfare related benefits including fewer flooding events and less destruction of built infrastructureIf a drainage area has more than one type of land cover". Luego no vuelven a usar ese término, pero queda implícito que  usan CN como un proxy de SWM. A fin de mejorar el realismo de ese proxy, desarrollan un CN compuesto que se calcula multiplicando el valor CN de cada complejo de tierra/suelo por su superficie relativa, y lsumando luego todos los valores parciales de CN (USDA 1986). </t>
  </si>
  <si>
    <t>Usaron el Storm Water Management Model (SWMM Version 5.0.022; Rossman, 2010; US EPA, 2011) para calcular tres índices asociados a  regulación hídrica: a) unit-area peak discharge, b) Richards-Baker Index, y c) runoff ratio. El unit area peak discharge es el cociente entre el pico de descarga y el área de la cuenca, e indica la máxima descarga generada por una unidad de área durante un evento de lluvia. A mayor pico de descarga, mayor es el potencial de inundación (Huong and Pathirana, 2013).</t>
  </si>
  <si>
    <t>Usaron el Storm Water Management Model (SWMM Version 5.0.022; Rossman, 2010; US EPA, 2011) para calcular tres índices asociados a  regulación hídrica: a) unit-area peak discharge, b) Richards-Baker Index, and  c) runoff ratio. El  R − B Index mide las oscilaciones de la descarca relativas a la descara total (“flashiness”). A mayor valor del índice  R − B  mayor es la diferencia entre flujos altos y bajos, lo que puede estar asociado a cambios en la morfología de los canales, a la calidad del agua y a la estructura de hábitats en los ecosistemas de arroyos y ríos (Shields et al., 2010; Violin et al., 2011).</t>
  </si>
  <si>
    <t>Usaron el Storm Water Management Model (SWMM Version 5.0.022; Rossman, 2010; US EPA, 2011) para calcular tres índices asociados a  regulación hídrica: a) unit-area peak discharge, b) Richards-Baker Index, and  c) runoff ratio. El runoff ratio es la  is la profundidad de la descarga total dividida por la profundidad de la precipitación total, indicando la proporción de la precipitación que es descargada a través de canales superficiales. A mayor valor del runoff ratio mayor es la escorrentía superficial y menor es la infiltración y la recarga de acuíferos subterráneos (Foster and Chilton, 2004). SWMM está diseñado especialmente para zonas semiurbanizadas.</t>
  </si>
  <si>
    <t>La mitigación de inundaciones (flood mitigation) es uno de los algoritmos de Polyscape, un entorno GIS para modelar el SE. Se basa en que las áreas con alta capacidad de almacenamiento y/o alta capacidad de infiltración tienen la capacidad de mitigar inundaciones al actuar como destino para el flujo superficial y sub-superficial próximo a superficie, almacenando esa agua o derivándola más lentamente a través de rutas subsuperficiales. La función de esos elementos cambia según su posición dentro del paisaje; aquellos con un un área colectora despreciable poseen mucho menos relevancia que aquellos que reciben contribuciones desde área substancialmente impermeables  (Jackson et  al.,  2008). Así, el modelo de mitigación de inundaciones  considera la distribución de la capacidad de almacenamiento y permeabilidad de los elementos del paisaje a partir de información sobre suelos y uso de la tierra. Mediante un algoritmo novedoso orientado al ajuste de  la acumulación de flujos de acuerdo a la permeabilidad y almacenamiento, se discretiza el paisaje en unidades de similares  propiedades hidráulicas y de enrutamiento de flujos. En su versión más simple, este algoritmo ignora los efectos temporales, y corrige la acumulación de flujos mediante la remoción de cualquier flujo que se acumula en las áreas destino (y que son consideradas de baja prioridad por riesgo de inundación debido a que la mitiación ya existe).</t>
  </si>
  <si>
    <t>La regulación hídrica comprende la influencia del sistema natural sobre la regulación de los flujos hidrológicos en la superficie de la tierra  y es función de los componentes de almacenamiento y retención del flujo del agua (de Groot et al 2002). La habilidad de una cuenca para regular el flujo está directamente relacionada con el volumen de agua  para medir el SE de regulación hídrica. Los cálculs se basaron en el modelo TETIS desarrollado para la región (el modelo no es un modelo de agua subterranea) (Vélez et al., 2009), donde el volumen de agua producido es determinado por los patrones de lluvia y componentes abióticos (clima y topografía regional). Los ecosistemas también juegan un rol clave en el flujo de agua debido a la cantidad de agua que ellos retienen en el suelo y devuelven a la atmósfera a través de la evapotranspiración. Los datos se integran usando una herramienta de cálculo raster (Raster Calculator tools) de Spatial Analyst en  ArcGIS.  El SE de regulación hídrica (WC) se calculó como : WC=Hu/R R=P-ETc donde WC es la regulación hídrica, Hu es el almacenamiento de agua en el suelo (mm por año ), R es el flujo hídrico anual (mm por año),P es la precipitación anual (mm por año), y ETc es  el potencial de evapotranspiración anual corregido (mm por año).  La evapotranspiración potencial fue codificada por medio de factores de corrección por los distintos tipos de vegetación, para obtener un valor más realista de evapotranspiración. Los factores de corrección usados fueron los de InVEST – Integrated Valuation of Ecosystem Services and Tradeoffs (Tallis et al., 2011). Los mapas de almacenamiento de agua y de evapotranspiración potencial anual fueron provistos por Water Agency-Basque Government. El mapa de precipitación anual fue entregado por Meteorological Agency-Basque Government.</t>
  </si>
  <si>
    <t>5 aprox.</t>
  </si>
  <si>
    <t xml:space="preserve">El índice se basa en la respuesta de los hidrogramas a las variables ambientales deivadas de experimentos hidrológicos realizados con el modelo hidrológico  STREAM (Aerts  et  al.,  1999),  donde se estima el efecto de 5 variables ambientales sobre los volúmenes de descarga a continuación de eventos de precipitación.  Los resultados de estos experimentos con el modelo se traducen en un índice de provisión que se aplica a todo Europa basado en mapas espaciales de las variables ambientales exploradas en los experimentos. </t>
  </si>
  <si>
    <t xml:space="preserve">Definen la regulación del flujo de agua ("waterflow regulation") como el componente de almacenamiento de los servicios hídricos, y representan una función de la contribución de el acuífero subterráneo al flujo basal. La  regulación del flujo de agua fue mapeada como la contribución del acuífero subterráneo al flujo basal para cuencas de cuarto orden de todo el país  (DWAF, 2005). </t>
  </si>
  <si>
    <t xml:space="preserve">Este indicador resulta de la combinación lineal de los outputs normalizados de tres modelos: a) control de erosión, b) capacidad de almacenaje de agua por humedales, y c) capacidad de infiltración de los suelos. A su vez,  el control de erosión  es EC  =  RUSLEmax−  RUSLEj donde   RUSLEmax y  RUSLEj representanla Ecuación Universal de Pérdida de Suelos parametrizada para suelo desnudo y para la cobertura actual o escenario específica del pixel j,  respectivamente. El almacenaje de agua por humedales es la habilidad de los humedales para almacenar agua superficial y liberarla lentamente después de perídos de exceso hídrico. La capacidad de infiltración consiste en la proporción de la precipitación que es capaz de penetrar en el suelo en lugar de escurrir superficialmente, y es calculada siguiendo  el método de la curva-número  (SCS-CN) del  Soil  Conservation  Service, USA.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</si>
</sst>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9" x14ac:knownFonts="1">
    <font>
      <sz val="11"/>
      <color theme="1"/>
      <name val="Calibri"/>
      <family val="2"/>
      <scheme val="minor"/>
    </font>
    <font>
      <sz val="9"/>
      <color theme="1"/>
      <name val="Calibri"/>
      <family val="2"/>
      <scheme val="minor"/>
    </font>
    <font>
      <b/>
      <sz val="9"/>
      <color indexed="81"/>
      <name val="Tahoma"/>
      <family val="2"/>
    </font>
    <font>
      <sz val="9"/>
      <color indexed="81"/>
      <name val="Tahoma"/>
      <family val="2"/>
    </font>
    <font>
      <b/>
      <sz val="9"/>
      <color rgb="FF000000"/>
      <name val="Calibri"/>
      <family val="2"/>
      <scheme val="minor"/>
    </font>
    <font>
      <b/>
      <sz val="9"/>
      <color theme="1"/>
      <name val="Calibri"/>
      <family val="2"/>
      <scheme val="minor"/>
    </font>
    <font>
      <sz val="9"/>
      <color theme="1"/>
      <name val="Calibri"/>
      <family val="2"/>
    </font>
    <font>
      <i/>
      <sz val="9"/>
      <color theme="1"/>
      <name val="Calibri"/>
      <family val="2"/>
      <scheme val="minor"/>
    </font>
    <font>
      <u/>
      <sz val="11"/>
      <color theme="10"/>
      <name val="Calibri"/>
      <family val="2"/>
      <scheme val="minor"/>
    </font>
  </fonts>
  <fills count="7">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thin">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s>
  <cellStyleXfs count="2">
    <xf numFmtId="0" fontId="0" fillId="0" borderId="0"/>
    <xf numFmtId="0" fontId="8" fillId="0" borderId="0" applyNumberFormat="0" applyFill="0" applyBorder="0" applyAlignment="0" applyProtection="0"/>
  </cellStyleXfs>
  <cellXfs count="56">
    <xf numFmtId="0" fontId="0" fillId="0" borderId="0" xfId="0"/>
    <xf numFmtId="0" fontId="1" fillId="0" borderId="0" xfId="0" applyFont="1" applyAlignment="1">
      <alignment horizontal="left" vertical="top" wrapText="1" readingOrder="1"/>
    </xf>
    <xf numFmtId="0" fontId="1" fillId="0" borderId="0" xfId="0" applyFont="1" applyFill="1" applyAlignment="1">
      <alignment horizontal="left" vertical="top" wrapText="1" readingOrder="1"/>
    </xf>
    <xf numFmtId="0" fontId="1" fillId="0" borderId="0" xfId="0" applyFont="1" applyAlignment="1">
      <alignment vertical="top"/>
    </xf>
    <xf numFmtId="0" fontId="6" fillId="0" borderId="1" xfId="0" applyFont="1" applyFill="1" applyBorder="1" applyAlignment="1">
      <alignment horizontal="left" vertical="top" wrapText="1" readingOrder="1"/>
    </xf>
    <xf numFmtId="0" fontId="6" fillId="0" borderId="1" xfId="0" applyFont="1" applyBorder="1" applyAlignment="1">
      <alignment horizontal="left" vertical="top" wrapText="1" readingOrder="1"/>
    </xf>
    <xf numFmtId="0" fontId="6" fillId="2" borderId="1" xfId="0" applyFont="1" applyFill="1" applyBorder="1" applyAlignment="1">
      <alignment horizontal="left" vertical="top" wrapText="1" readingOrder="1"/>
    </xf>
    <xf numFmtId="0" fontId="6" fillId="0" borderId="1" xfId="0" applyFont="1" applyFill="1" applyBorder="1" applyAlignment="1">
      <alignment horizontal="center" vertical="top" wrapText="1" readingOrder="1"/>
    </xf>
    <xf numFmtId="0" fontId="6" fillId="0" borderId="1" xfId="0" applyFont="1" applyBorder="1" applyAlignment="1">
      <alignment horizontal="center" vertical="top" wrapText="1" readingOrder="1"/>
    </xf>
    <xf numFmtId="0" fontId="1" fillId="0" borderId="0" xfId="0" applyFont="1"/>
    <xf numFmtId="0" fontId="1" fillId="0" borderId="0" xfId="0" applyFont="1" applyAlignment="1">
      <alignment horizontal="justify" vertical="top"/>
    </xf>
    <xf numFmtId="0" fontId="1" fillId="0" borderId="1" xfId="0" applyFont="1" applyBorder="1" applyAlignment="1">
      <alignment horizontal="justify" vertical="top"/>
    </xf>
    <xf numFmtId="0" fontId="4" fillId="4" borderId="2" xfId="0" applyFont="1" applyFill="1" applyBorder="1" applyAlignment="1">
      <alignment horizontal="center" vertical="top" wrapText="1" readingOrder="1"/>
    </xf>
    <xf numFmtId="0" fontId="5" fillId="4" borderId="3" xfId="0" applyFont="1" applyFill="1" applyBorder="1" applyAlignment="1">
      <alignment horizontal="center" vertical="top" wrapText="1" readingOrder="1"/>
    </xf>
    <xf numFmtId="0" fontId="4" fillId="4" borderId="3" xfId="0" applyFont="1" applyFill="1" applyBorder="1" applyAlignment="1">
      <alignment horizontal="center" vertical="top" wrapText="1" readingOrder="1"/>
    </xf>
    <xf numFmtId="0" fontId="5" fillId="4" borderId="3" xfId="0" applyFont="1" applyFill="1" applyBorder="1" applyAlignment="1">
      <alignment horizontal="left" vertical="top" wrapText="1"/>
    </xf>
    <xf numFmtId="0" fontId="5" fillId="4" borderId="3" xfId="0" applyFont="1" applyFill="1" applyBorder="1" applyAlignment="1">
      <alignment horizontal="justify" vertical="top"/>
    </xf>
    <xf numFmtId="0" fontId="1" fillId="0" borderId="1" xfId="0" applyFont="1" applyBorder="1" applyAlignment="1">
      <alignment horizontal="center" vertical="top"/>
    </xf>
    <xf numFmtId="164" fontId="1" fillId="0" borderId="1" xfId="0" applyNumberFormat="1" applyFont="1" applyBorder="1" applyAlignment="1">
      <alignment horizontal="center" vertical="top"/>
    </xf>
    <xf numFmtId="0" fontId="5" fillId="4" borderId="4" xfId="0" applyFont="1" applyFill="1" applyBorder="1" applyAlignment="1">
      <alignment horizontal="center" vertical="top" wrapText="1"/>
    </xf>
    <xf numFmtId="0" fontId="1" fillId="4" borderId="0" xfId="0" applyFont="1" applyFill="1" applyAlignment="1">
      <alignment horizontal="center" vertical="top" wrapText="1"/>
    </xf>
    <xf numFmtId="0" fontId="1" fillId="4" borderId="0" xfId="0" applyFont="1" applyFill="1" applyAlignment="1">
      <alignment horizontal="justify" vertical="top" wrapText="1"/>
    </xf>
    <xf numFmtId="0" fontId="1" fillId="0" borderId="1" xfId="0" applyFont="1" applyBorder="1" applyAlignment="1">
      <alignment horizontal="justify" vertical="top" readingOrder="1"/>
    </xf>
    <xf numFmtId="0" fontId="1" fillId="3" borderId="6" xfId="0" applyFont="1" applyFill="1" applyBorder="1" applyAlignment="1">
      <alignment horizontal="center" vertical="top" wrapText="1"/>
    </xf>
    <xf numFmtId="0" fontId="1" fillId="3" borderId="0" xfId="0" applyFont="1" applyFill="1" applyBorder="1" applyAlignment="1">
      <alignment horizontal="center" vertical="top" wrapText="1"/>
    </xf>
    <xf numFmtId="0" fontId="1" fillId="3" borderId="7" xfId="0" applyFont="1" applyFill="1" applyBorder="1" applyAlignment="1">
      <alignment horizontal="center" vertical="top" wrapText="1"/>
    </xf>
    <xf numFmtId="0" fontId="1" fillId="4" borderId="6" xfId="0" applyFont="1" applyFill="1" applyBorder="1" applyAlignment="1">
      <alignment horizontal="center" vertical="top" wrapText="1"/>
    </xf>
    <xf numFmtId="0" fontId="1" fillId="4" borderId="0" xfId="0" applyFont="1" applyFill="1" applyBorder="1" applyAlignment="1">
      <alignment horizontal="center" vertical="top" wrapText="1"/>
    </xf>
    <xf numFmtId="0" fontId="1" fillId="4" borderId="7" xfId="0" applyFont="1" applyFill="1" applyBorder="1" applyAlignment="1">
      <alignment horizontal="center" vertical="top" wrapText="1"/>
    </xf>
    <xf numFmtId="0" fontId="8" fillId="0" borderId="1" xfId="1" applyBorder="1" applyAlignment="1">
      <alignment horizontal="justify" vertical="top"/>
    </xf>
    <xf numFmtId="0" fontId="1" fillId="0" borderId="1" xfId="0" applyFont="1" applyBorder="1" applyAlignment="1">
      <alignment horizontal="left" vertical="top" wrapText="1" readingOrder="1"/>
    </xf>
    <xf numFmtId="0" fontId="1" fillId="0" borderId="1" xfId="0" applyFont="1" applyBorder="1" applyAlignment="1">
      <alignment vertical="top"/>
    </xf>
    <xf numFmtId="0" fontId="6" fillId="0" borderId="1" xfId="0" applyFont="1" applyFill="1" applyBorder="1" applyAlignment="1">
      <alignment horizontal="left" vertical="top" wrapText="1"/>
    </xf>
    <xf numFmtId="0" fontId="6" fillId="0" borderId="1" xfId="0" applyFont="1" applyBorder="1" applyAlignment="1">
      <alignment horizontal="left" vertical="top" wrapText="1"/>
    </xf>
    <xf numFmtId="0" fontId="1" fillId="0" borderId="1" xfId="0" applyFont="1" applyBorder="1" applyAlignment="1">
      <alignment horizontal="left" vertical="top" wrapText="1"/>
    </xf>
    <xf numFmtId="0" fontId="1" fillId="0" borderId="1" xfId="0" applyFont="1" applyBorder="1" applyAlignment="1">
      <alignment horizontal="center" vertical="top" wrapText="1"/>
    </xf>
    <xf numFmtId="0" fontId="1" fillId="0" borderId="1" xfId="0" applyFont="1" applyBorder="1" applyAlignment="1">
      <alignment vertical="top" wrapText="1"/>
    </xf>
    <xf numFmtId="0" fontId="1" fillId="0" borderId="1" xfId="0" applyFont="1" applyFill="1" applyBorder="1" applyAlignment="1">
      <alignment horizontal="left" vertical="top" wrapText="1" readingOrder="1"/>
    </xf>
    <xf numFmtId="0" fontId="1" fillId="0" borderId="1" xfId="0" applyFont="1" applyBorder="1" applyAlignment="1">
      <alignment horizontal="center" vertical="top" wrapText="1" readingOrder="1"/>
    </xf>
    <xf numFmtId="0" fontId="6" fillId="0" borderId="1" xfId="0" applyFont="1" applyFill="1" applyBorder="1" applyAlignment="1">
      <alignment horizontal="justify" vertical="top" readingOrder="1"/>
    </xf>
    <xf numFmtId="0" fontId="6" fillId="2" borderId="1" xfId="0" applyFont="1" applyFill="1" applyBorder="1" applyAlignment="1">
      <alignment horizontal="justify" vertical="top" readingOrder="1"/>
    </xf>
    <xf numFmtId="0" fontId="6" fillId="0" borderId="1" xfId="0" applyFont="1" applyBorder="1" applyAlignment="1">
      <alignment horizontal="justify" vertical="top" readingOrder="1"/>
    </xf>
    <xf numFmtId="0" fontId="1" fillId="5" borderId="3" xfId="0" applyFont="1" applyFill="1" applyBorder="1" applyAlignment="1">
      <alignment horizontal="center" vertical="center" wrapText="1"/>
    </xf>
    <xf numFmtId="0" fontId="1" fillId="5" borderId="5" xfId="0" applyFont="1" applyFill="1" applyBorder="1" applyAlignment="1">
      <alignment horizontal="center" vertical="center" wrapText="1"/>
    </xf>
    <xf numFmtId="0" fontId="1" fillId="5" borderId="2" xfId="0" applyFont="1" applyFill="1" applyBorder="1" applyAlignment="1">
      <alignment horizontal="center" vertical="center" wrapText="1"/>
    </xf>
    <xf numFmtId="0" fontId="1" fillId="5" borderId="9" xfId="0" applyFont="1" applyFill="1" applyBorder="1" applyAlignment="1">
      <alignment horizontal="center" vertical="center" wrapText="1"/>
    </xf>
    <xf numFmtId="0" fontId="1" fillId="5" borderId="4" xfId="0" applyFont="1" applyFill="1" applyBorder="1" applyAlignment="1">
      <alignment horizontal="center" vertical="center" wrapText="1"/>
    </xf>
    <xf numFmtId="0" fontId="1" fillId="5" borderId="10" xfId="0" applyFont="1" applyFill="1" applyBorder="1" applyAlignment="1">
      <alignment horizontal="center" vertical="center" wrapText="1"/>
    </xf>
    <xf numFmtId="0" fontId="1" fillId="6" borderId="8" xfId="0" applyFont="1" applyFill="1" applyBorder="1" applyAlignment="1">
      <alignment horizontal="center" vertical="center" wrapText="1"/>
    </xf>
    <xf numFmtId="0" fontId="1" fillId="6" borderId="11" xfId="0" applyFont="1" applyFill="1" applyBorder="1" applyAlignment="1">
      <alignment horizontal="center" vertical="center" wrapText="1"/>
    </xf>
    <xf numFmtId="0" fontId="1" fillId="3" borderId="2" xfId="0" applyFont="1" applyFill="1" applyBorder="1" applyAlignment="1">
      <alignment horizontal="center" vertical="top"/>
    </xf>
    <xf numFmtId="0" fontId="1" fillId="3" borderId="3" xfId="0" applyFont="1" applyFill="1" applyBorder="1" applyAlignment="1">
      <alignment horizontal="center" vertical="top"/>
    </xf>
    <xf numFmtId="0" fontId="1" fillId="3" borderId="4" xfId="0" applyFont="1" applyFill="1" applyBorder="1" applyAlignment="1">
      <alignment horizontal="center" vertical="top"/>
    </xf>
    <xf numFmtId="0" fontId="1" fillId="4" borderId="2" xfId="0" applyFont="1" applyFill="1" applyBorder="1" applyAlignment="1">
      <alignment horizontal="center" vertical="top"/>
    </xf>
    <xf numFmtId="0" fontId="1" fillId="4" borderId="3" xfId="0" applyFont="1" applyFill="1" applyBorder="1" applyAlignment="1">
      <alignment horizontal="center" vertical="top"/>
    </xf>
    <xf numFmtId="0" fontId="1" fillId="4" borderId="4" xfId="0" applyFont="1" applyFill="1" applyBorder="1" applyAlignment="1">
      <alignment horizontal="center" vertical="top"/>
    </xf>
  </cellXfs>
  <cellStyles count="2">
    <cellStyle name="Hipervínculo"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http://especies.mma.gob.cl/CNMWeb/Web/WebCiudadana/WebCiudadana_busquedaGrilla.aspx?especies=nativa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1"/>
  <sheetViews>
    <sheetView tabSelected="1" workbookViewId="0">
      <selection activeCell="H3" sqref="H3"/>
    </sheetView>
  </sheetViews>
  <sheetFormatPr baseColWidth="10" defaultRowHeight="12" x14ac:dyDescent="0.2"/>
  <cols>
    <col min="1" max="1" width="7.42578125" style="2" bestFit="1" customWidth="1"/>
    <col min="2" max="2" width="40.85546875" style="1" customWidth="1"/>
    <col min="3" max="3" width="8.85546875" style="1" bestFit="1" customWidth="1"/>
    <col min="4" max="4" width="10.42578125" style="9" customWidth="1"/>
    <col min="5" max="5" width="10.5703125" style="10" customWidth="1"/>
    <col min="6" max="6" width="11.7109375" style="10" customWidth="1"/>
    <col min="7" max="7" width="10.42578125" style="9" bestFit="1" customWidth="1"/>
    <col min="8" max="8" width="26.42578125" style="9" customWidth="1"/>
    <col min="9" max="9" width="30.7109375" style="9" customWidth="1"/>
    <col min="10" max="16384" width="11.42578125" style="9"/>
  </cols>
  <sheetData>
    <row r="1" spans="1:9" ht="108" x14ac:dyDescent="0.2">
      <c r="A1" s="12" t="s">
        <v>0</v>
      </c>
      <c r="B1" s="13" t="s">
        <v>2</v>
      </c>
      <c r="C1" s="14" t="s">
        <v>3</v>
      </c>
      <c r="D1" s="15" t="s">
        <v>75</v>
      </c>
      <c r="E1" s="16" t="s">
        <v>76</v>
      </c>
      <c r="F1" s="16" t="s">
        <v>137</v>
      </c>
      <c r="G1" s="16" t="s">
        <v>77</v>
      </c>
      <c r="H1" s="16" t="s">
        <v>171</v>
      </c>
      <c r="I1" s="19" t="s">
        <v>225</v>
      </c>
    </row>
    <row r="2" spans="1:9" ht="48" x14ac:dyDescent="0.2">
      <c r="A2" s="4" t="s">
        <v>8</v>
      </c>
      <c r="B2" s="4" t="s">
        <v>48</v>
      </c>
      <c r="C2" s="7">
        <v>2</v>
      </c>
      <c r="D2" s="18">
        <f>COUNTIFS('BD Variables'!$E$3:$E$4,"&gt;0",'BD Variables'!$N$3:$N$4,"=0")/$C$2</f>
        <v>0</v>
      </c>
      <c r="E2" s="18">
        <f>COUNTIFS('BD Variables'!$E$3:$E$4,"=0",'BD Variables'!$N$3:$N$4,"&gt;0")/$C$2</f>
        <v>0</v>
      </c>
      <c r="F2" s="18">
        <f>COUNTIFS('BD Variables'!E3:E4,"&gt;0",'BD Variables'!N3:N4,"&gt;0")/C2</f>
        <v>1</v>
      </c>
      <c r="G2" s="18">
        <f>COUNTIFS('BD Variables'!$E$3:$E$4,"=0",'BD Variables'!$N$3:$N$4,"=0")/C2</f>
        <v>0</v>
      </c>
      <c r="H2" s="17" t="str">
        <f>IF(D2=1,"a",IF(E2=1,"c",IF(G2=1,"e",IF(SUM(D2:E2)=1,"b",IF(D2="NA", "f","d")))))</f>
        <v>d</v>
      </c>
      <c r="I2" s="17"/>
    </row>
    <row r="3" spans="1:9" ht="48" x14ac:dyDescent="0.2">
      <c r="A3" s="4" t="s">
        <v>9</v>
      </c>
      <c r="B3" s="4" t="s">
        <v>49</v>
      </c>
      <c r="C3" s="7">
        <v>3</v>
      </c>
      <c r="D3" s="18">
        <f>COUNTIFS('BD Variables'!$E$5:$E$7,"&gt;0",'BD Variables'!$N$5:$N$7,"=0")/$C$3</f>
        <v>1</v>
      </c>
      <c r="E3" s="18">
        <f>COUNTIFS('BD Variables'!$E$5:$E$7,"=0",'BD Variables'!$N$5:$N$7,"&gt;0")/$C$3</f>
        <v>0</v>
      </c>
      <c r="F3" s="18">
        <f>COUNTIFS('BD Variables'!E5:E7,"&gt;0",'BD Variables'!N5:N7,"&gt;0")/C3</f>
        <v>0</v>
      </c>
      <c r="G3" s="18">
        <f>COUNTIFS('BD Variables'!$E$5:$E$7,"=0",'BD Variables'!$N$5:$N$7,"=0")/C3</f>
        <v>0</v>
      </c>
      <c r="H3" s="17" t="str">
        <f t="shared" ref="H3:H41" si="0">IF(D3=1,"a",IF(E3=1,"c",IF(G3=1,"e",IF(SUM(D3:E3)=1,"b",IF(D3="NA", "f","d")))))</f>
        <v>a</v>
      </c>
      <c r="I3" s="17"/>
    </row>
    <row r="4" spans="1:9" ht="72" x14ac:dyDescent="0.2">
      <c r="A4" s="4" t="s">
        <v>10</v>
      </c>
      <c r="B4" s="4" t="s">
        <v>50</v>
      </c>
      <c r="C4" s="7" t="s">
        <v>1</v>
      </c>
      <c r="D4" s="18" t="s">
        <v>136</v>
      </c>
      <c r="E4" s="18" t="s">
        <v>136</v>
      </c>
      <c r="F4" s="18" t="s">
        <v>136</v>
      </c>
      <c r="G4" s="18" t="s">
        <v>136</v>
      </c>
      <c r="H4" s="17" t="str">
        <f t="shared" si="0"/>
        <v>f</v>
      </c>
      <c r="I4" s="17"/>
    </row>
    <row r="5" spans="1:9" ht="73.5" customHeight="1" x14ac:dyDescent="0.2">
      <c r="A5" s="4" t="s">
        <v>11</v>
      </c>
      <c r="B5" s="4" t="s">
        <v>51</v>
      </c>
      <c r="C5" s="7" t="s">
        <v>1</v>
      </c>
      <c r="D5" s="18" t="s">
        <v>136</v>
      </c>
      <c r="E5" s="18" t="s">
        <v>136</v>
      </c>
      <c r="F5" s="18" t="s">
        <v>136</v>
      </c>
      <c r="G5" s="18" t="s">
        <v>136</v>
      </c>
      <c r="H5" s="17" t="str">
        <f t="shared" si="0"/>
        <v>f</v>
      </c>
      <c r="I5" s="17"/>
    </row>
    <row r="6" spans="1:9" ht="48" x14ac:dyDescent="0.2">
      <c r="A6" s="4" t="s">
        <v>12</v>
      </c>
      <c r="B6" s="4" t="s">
        <v>52</v>
      </c>
      <c r="C6" s="7" t="s">
        <v>1</v>
      </c>
      <c r="D6" s="18" t="s">
        <v>136</v>
      </c>
      <c r="E6" s="18" t="s">
        <v>136</v>
      </c>
      <c r="F6" s="18" t="s">
        <v>136</v>
      </c>
      <c r="G6" s="18" t="s">
        <v>136</v>
      </c>
      <c r="H6" s="17" t="str">
        <f t="shared" si="0"/>
        <v>f</v>
      </c>
      <c r="I6" s="17"/>
    </row>
    <row r="7" spans="1:9" ht="72" x14ac:dyDescent="0.2">
      <c r="A7" s="4" t="s">
        <v>13</v>
      </c>
      <c r="B7" s="4" t="s">
        <v>53</v>
      </c>
      <c r="C7" s="7" t="s">
        <v>1</v>
      </c>
      <c r="D7" s="18" t="s">
        <v>136</v>
      </c>
      <c r="E7" s="18" t="s">
        <v>136</v>
      </c>
      <c r="F7" s="18" t="s">
        <v>136</v>
      </c>
      <c r="G7" s="18" t="s">
        <v>136</v>
      </c>
      <c r="H7" s="17" t="str">
        <f t="shared" si="0"/>
        <v>f</v>
      </c>
      <c r="I7" s="17"/>
    </row>
    <row r="8" spans="1:9" ht="72" x14ac:dyDescent="0.2">
      <c r="A8" s="4" t="s">
        <v>14</v>
      </c>
      <c r="B8" s="4" t="s">
        <v>54</v>
      </c>
      <c r="C8" s="7">
        <v>2</v>
      </c>
      <c r="D8" s="18"/>
      <c r="E8" s="18"/>
      <c r="F8" s="18"/>
      <c r="G8" s="18"/>
      <c r="H8" s="17" t="str">
        <f t="shared" si="0"/>
        <v>d</v>
      </c>
      <c r="I8" s="17"/>
    </row>
    <row r="9" spans="1:9" ht="72" x14ac:dyDescent="0.2">
      <c r="A9" s="4" t="s">
        <v>15</v>
      </c>
      <c r="B9" s="4" t="s">
        <v>54</v>
      </c>
      <c r="C9" s="7">
        <v>2</v>
      </c>
      <c r="D9" s="18"/>
      <c r="E9" s="18"/>
      <c r="F9" s="18"/>
      <c r="G9" s="18"/>
      <c r="H9" s="17" t="str">
        <f t="shared" si="0"/>
        <v>d</v>
      </c>
      <c r="I9" s="17"/>
    </row>
    <row r="10" spans="1:9" ht="72" x14ac:dyDescent="0.2">
      <c r="A10" s="4" t="s">
        <v>16</v>
      </c>
      <c r="B10" s="4" t="s">
        <v>54</v>
      </c>
      <c r="C10" s="7">
        <v>2</v>
      </c>
      <c r="D10" s="18"/>
      <c r="E10" s="18"/>
      <c r="F10" s="18"/>
      <c r="G10" s="18"/>
      <c r="H10" s="17" t="str">
        <f t="shared" si="0"/>
        <v>d</v>
      </c>
      <c r="I10" s="17"/>
    </row>
    <row r="11" spans="1:9" ht="72" x14ac:dyDescent="0.2">
      <c r="A11" s="4" t="s">
        <v>17</v>
      </c>
      <c r="B11" s="4" t="s">
        <v>54</v>
      </c>
      <c r="C11" s="7">
        <v>2</v>
      </c>
      <c r="D11" s="18"/>
      <c r="E11" s="18"/>
      <c r="F11" s="18"/>
      <c r="G11" s="18"/>
      <c r="H11" s="17" t="str">
        <f t="shared" si="0"/>
        <v>d</v>
      </c>
      <c r="I11" s="17"/>
    </row>
    <row r="12" spans="1:9" ht="72" x14ac:dyDescent="0.2">
      <c r="A12" s="4" t="s">
        <v>18</v>
      </c>
      <c r="B12" s="4" t="s">
        <v>54</v>
      </c>
      <c r="C12" s="7">
        <v>2</v>
      </c>
      <c r="D12" s="18"/>
      <c r="E12" s="18"/>
      <c r="F12" s="18"/>
      <c r="G12" s="18"/>
      <c r="H12" s="17" t="str">
        <f t="shared" si="0"/>
        <v>d</v>
      </c>
      <c r="I12" s="17"/>
    </row>
    <row r="13" spans="1:9" ht="72" x14ac:dyDescent="0.2">
      <c r="A13" s="4" t="s">
        <v>19</v>
      </c>
      <c r="B13" s="4" t="s">
        <v>54</v>
      </c>
      <c r="C13" s="7">
        <v>2</v>
      </c>
      <c r="D13" s="18"/>
      <c r="E13" s="18"/>
      <c r="F13" s="18"/>
      <c r="G13" s="18"/>
      <c r="H13" s="17" t="str">
        <f t="shared" si="0"/>
        <v>d</v>
      </c>
      <c r="I13" s="17"/>
    </row>
    <row r="14" spans="1:9" ht="72" x14ac:dyDescent="0.2">
      <c r="A14" s="4" t="s">
        <v>20</v>
      </c>
      <c r="B14" s="4" t="s">
        <v>54</v>
      </c>
      <c r="C14" s="7">
        <v>2</v>
      </c>
      <c r="D14" s="18"/>
      <c r="E14" s="18"/>
      <c r="F14" s="18"/>
      <c r="G14" s="18"/>
      <c r="H14" s="17" t="str">
        <f t="shared" si="0"/>
        <v>d</v>
      </c>
      <c r="I14" s="17"/>
    </row>
    <row r="15" spans="1:9" ht="72" x14ac:dyDescent="0.2">
      <c r="A15" s="4" t="s">
        <v>21</v>
      </c>
      <c r="B15" s="4" t="s">
        <v>54</v>
      </c>
      <c r="C15" s="7">
        <v>2</v>
      </c>
      <c r="D15" s="18"/>
      <c r="E15" s="18"/>
      <c r="F15" s="18"/>
      <c r="G15" s="18"/>
      <c r="H15" s="17" t="str">
        <f t="shared" si="0"/>
        <v>d</v>
      </c>
      <c r="I15" s="17"/>
    </row>
    <row r="16" spans="1:9" ht="72" x14ac:dyDescent="0.2">
      <c r="A16" s="4" t="s">
        <v>22</v>
      </c>
      <c r="B16" s="4" t="s">
        <v>54</v>
      </c>
      <c r="C16" s="7">
        <v>2</v>
      </c>
      <c r="D16" s="18"/>
      <c r="E16" s="18"/>
      <c r="F16" s="18"/>
      <c r="G16" s="18"/>
      <c r="H16" s="17" t="str">
        <f t="shared" si="0"/>
        <v>d</v>
      </c>
      <c r="I16" s="17"/>
    </row>
    <row r="17" spans="1:9" ht="72" x14ac:dyDescent="0.2">
      <c r="A17" s="4" t="s">
        <v>23</v>
      </c>
      <c r="B17" s="4" t="s">
        <v>54</v>
      </c>
      <c r="C17" s="7">
        <v>2</v>
      </c>
      <c r="D17" s="18"/>
      <c r="E17" s="18"/>
      <c r="F17" s="18"/>
      <c r="G17" s="18"/>
      <c r="H17" s="17" t="str">
        <f t="shared" si="0"/>
        <v>d</v>
      </c>
      <c r="I17" s="17"/>
    </row>
    <row r="18" spans="1:9" ht="72" x14ac:dyDescent="0.2">
      <c r="A18" s="4" t="s">
        <v>24</v>
      </c>
      <c r="B18" s="4" t="s">
        <v>54</v>
      </c>
      <c r="C18" s="7">
        <v>2</v>
      </c>
      <c r="D18" s="18"/>
      <c r="E18" s="18"/>
      <c r="F18" s="18"/>
      <c r="G18" s="18"/>
      <c r="H18" s="17" t="str">
        <f t="shared" si="0"/>
        <v>d</v>
      </c>
      <c r="I18" s="17"/>
    </row>
    <row r="19" spans="1:9" ht="72" x14ac:dyDescent="0.2">
      <c r="A19" s="4" t="s">
        <v>25</v>
      </c>
      <c r="B19" s="4" t="s">
        <v>54</v>
      </c>
      <c r="C19" s="7">
        <v>2</v>
      </c>
      <c r="D19" s="18"/>
      <c r="E19" s="18"/>
      <c r="F19" s="18"/>
      <c r="G19" s="18"/>
      <c r="H19" s="17" t="str">
        <f t="shared" si="0"/>
        <v>d</v>
      </c>
      <c r="I19" s="17"/>
    </row>
    <row r="20" spans="1:9" ht="36" x14ac:dyDescent="0.2">
      <c r="A20" s="4" t="s">
        <v>26</v>
      </c>
      <c r="B20" s="4" t="s">
        <v>55</v>
      </c>
      <c r="C20" s="8">
        <v>2</v>
      </c>
      <c r="D20" s="18"/>
      <c r="E20" s="18"/>
      <c r="F20" s="18"/>
      <c r="G20" s="18"/>
      <c r="H20" s="17" t="str">
        <f t="shared" si="0"/>
        <v>d</v>
      </c>
      <c r="I20" s="17"/>
    </row>
    <row r="21" spans="1:9" ht="24" x14ac:dyDescent="0.2">
      <c r="A21" s="4" t="s">
        <v>27</v>
      </c>
      <c r="B21" s="5" t="s">
        <v>56</v>
      </c>
      <c r="C21" s="8">
        <v>2</v>
      </c>
      <c r="D21" s="18"/>
      <c r="E21" s="18"/>
      <c r="F21" s="18"/>
      <c r="G21" s="18"/>
      <c r="H21" s="17" t="str">
        <f t="shared" si="0"/>
        <v>d</v>
      </c>
      <c r="I21" s="17"/>
    </row>
    <row r="22" spans="1:9" ht="84" x14ac:dyDescent="0.2">
      <c r="A22" s="5" t="s">
        <v>28</v>
      </c>
      <c r="B22" s="5" t="s">
        <v>57</v>
      </c>
      <c r="C22" s="8">
        <v>4</v>
      </c>
      <c r="D22" s="18"/>
      <c r="E22" s="18"/>
      <c r="F22" s="18"/>
      <c r="G22" s="18"/>
      <c r="H22" s="17" t="str">
        <f t="shared" si="0"/>
        <v>d</v>
      </c>
      <c r="I22" s="17"/>
    </row>
    <row r="23" spans="1:9" ht="72" x14ac:dyDescent="0.2">
      <c r="A23" s="5" t="s">
        <v>29</v>
      </c>
      <c r="B23" s="5" t="s">
        <v>58</v>
      </c>
      <c r="C23" s="8">
        <v>3</v>
      </c>
      <c r="D23" s="18"/>
      <c r="E23" s="18"/>
      <c r="F23" s="18"/>
      <c r="G23" s="18"/>
      <c r="H23" s="17" t="str">
        <f t="shared" si="0"/>
        <v>d</v>
      </c>
      <c r="I23" s="17"/>
    </row>
    <row r="24" spans="1:9" ht="132" x14ac:dyDescent="0.2">
      <c r="A24" s="5" t="s">
        <v>30</v>
      </c>
      <c r="B24" s="5" t="s">
        <v>59</v>
      </c>
      <c r="C24" s="8">
        <v>1</v>
      </c>
      <c r="D24" s="18"/>
      <c r="E24" s="18"/>
      <c r="F24" s="18"/>
      <c r="G24" s="18"/>
      <c r="H24" s="17" t="str">
        <f t="shared" si="0"/>
        <v>d</v>
      </c>
      <c r="I24" s="17"/>
    </row>
    <row r="25" spans="1:9" ht="96" x14ac:dyDescent="0.2">
      <c r="A25" s="5" t="s">
        <v>31</v>
      </c>
      <c r="B25" s="6" t="s">
        <v>60</v>
      </c>
      <c r="C25" s="8" t="s">
        <v>1</v>
      </c>
      <c r="D25" s="18" t="s">
        <v>136</v>
      </c>
      <c r="E25" s="18" t="s">
        <v>136</v>
      </c>
      <c r="F25" s="18" t="s">
        <v>136</v>
      </c>
      <c r="G25" s="18" t="s">
        <v>136</v>
      </c>
      <c r="H25" s="17" t="str">
        <f t="shared" si="0"/>
        <v>f</v>
      </c>
      <c r="I25" s="17"/>
    </row>
    <row r="26" spans="1:9" ht="84" x14ac:dyDescent="0.2">
      <c r="A26" s="5" t="s">
        <v>32</v>
      </c>
      <c r="B26" s="5" t="s">
        <v>61</v>
      </c>
      <c r="C26" s="8" t="s">
        <v>1</v>
      </c>
      <c r="D26" s="18" t="s">
        <v>136</v>
      </c>
      <c r="E26" s="18" t="s">
        <v>136</v>
      </c>
      <c r="F26" s="18" t="s">
        <v>136</v>
      </c>
      <c r="G26" s="18" t="s">
        <v>136</v>
      </c>
      <c r="H26" s="17" t="str">
        <f t="shared" si="0"/>
        <v>f</v>
      </c>
      <c r="I26" s="17"/>
    </row>
    <row r="27" spans="1:9" ht="72" x14ac:dyDescent="0.2">
      <c r="A27" s="5" t="s">
        <v>33</v>
      </c>
      <c r="B27" s="5" t="s">
        <v>62</v>
      </c>
      <c r="C27" s="8">
        <v>7</v>
      </c>
      <c r="D27" s="18"/>
      <c r="E27" s="18"/>
      <c r="F27" s="18"/>
      <c r="G27" s="18"/>
      <c r="H27" s="17" t="str">
        <f t="shared" si="0"/>
        <v>d</v>
      </c>
      <c r="I27" s="17"/>
    </row>
    <row r="28" spans="1:9" ht="24" x14ac:dyDescent="0.2">
      <c r="A28" s="5" t="s">
        <v>34</v>
      </c>
      <c r="B28" s="5" t="s">
        <v>63</v>
      </c>
      <c r="C28" s="8">
        <v>2</v>
      </c>
      <c r="D28" s="18"/>
      <c r="E28" s="18"/>
      <c r="F28" s="18"/>
      <c r="G28" s="18"/>
      <c r="H28" s="17" t="str">
        <f t="shared" si="0"/>
        <v>d</v>
      </c>
      <c r="I28" s="17"/>
    </row>
    <row r="29" spans="1:9" ht="72.75" customHeight="1" x14ac:dyDescent="0.2">
      <c r="A29" s="5" t="s">
        <v>35</v>
      </c>
      <c r="B29" s="5" t="s">
        <v>64</v>
      </c>
      <c r="C29" s="8">
        <v>5</v>
      </c>
      <c r="D29" s="18"/>
      <c r="E29" s="18"/>
      <c r="F29" s="18"/>
      <c r="G29" s="18"/>
      <c r="H29" s="17" t="str">
        <f t="shared" si="0"/>
        <v>d</v>
      </c>
      <c r="I29" s="17"/>
    </row>
    <row r="30" spans="1:9" ht="120" x14ac:dyDescent="0.2">
      <c r="A30" s="5" t="s">
        <v>36</v>
      </c>
      <c r="B30" s="5" t="s">
        <v>65</v>
      </c>
      <c r="C30" s="8" t="s">
        <v>1</v>
      </c>
      <c r="D30" s="18" t="s">
        <v>136</v>
      </c>
      <c r="E30" s="18" t="s">
        <v>136</v>
      </c>
      <c r="F30" s="18" t="s">
        <v>136</v>
      </c>
      <c r="G30" s="18" t="s">
        <v>136</v>
      </c>
      <c r="H30" s="17" t="str">
        <f t="shared" si="0"/>
        <v>f</v>
      </c>
      <c r="I30" s="17"/>
    </row>
    <row r="31" spans="1:9" ht="48" x14ac:dyDescent="0.2">
      <c r="A31" s="5" t="s">
        <v>37</v>
      </c>
      <c r="B31" s="5" t="s">
        <v>66</v>
      </c>
      <c r="C31" s="8">
        <v>4</v>
      </c>
      <c r="D31" s="18"/>
      <c r="E31" s="18"/>
      <c r="F31" s="18"/>
      <c r="G31" s="18"/>
      <c r="H31" s="17" t="str">
        <f t="shared" si="0"/>
        <v>d</v>
      </c>
      <c r="I31" s="17"/>
    </row>
    <row r="32" spans="1:9" ht="84" x14ac:dyDescent="0.2">
      <c r="A32" s="5" t="s">
        <v>38</v>
      </c>
      <c r="B32" s="5" t="s">
        <v>67</v>
      </c>
      <c r="C32" s="8">
        <v>2</v>
      </c>
      <c r="D32" s="18"/>
      <c r="E32" s="18"/>
      <c r="F32" s="18"/>
      <c r="G32" s="18"/>
      <c r="H32" s="17" t="str">
        <f t="shared" si="0"/>
        <v>d</v>
      </c>
      <c r="I32" s="17"/>
    </row>
    <row r="33" spans="1:9" ht="48" x14ac:dyDescent="0.2">
      <c r="A33" s="5" t="s">
        <v>39</v>
      </c>
      <c r="B33" s="5" t="s">
        <v>68</v>
      </c>
      <c r="C33" s="8">
        <v>2</v>
      </c>
      <c r="D33" s="18"/>
      <c r="E33" s="18"/>
      <c r="F33" s="18"/>
      <c r="G33" s="18"/>
      <c r="H33" s="17" t="str">
        <f t="shared" si="0"/>
        <v>d</v>
      </c>
      <c r="I33" s="17"/>
    </row>
    <row r="34" spans="1:9" ht="60" x14ac:dyDescent="0.2">
      <c r="A34" s="6" t="s">
        <v>40</v>
      </c>
      <c r="B34" s="5" t="s">
        <v>69</v>
      </c>
      <c r="C34" s="8" t="s">
        <v>1</v>
      </c>
      <c r="D34" s="18" t="s">
        <v>136</v>
      </c>
      <c r="E34" s="18" t="s">
        <v>136</v>
      </c>
      <c r="F34" s="18" t="s">
        <v>136</v>
      </c>
      <c r="G34" s="18" t="s">
        <v>136</v>
      </c>
      <c r="H34" s="17" t="str">
        <f t="shared" si="0"/>
        <v>f</v>
      </c>
      <c r="I34" s="17"/>
    </row>
    <row r="35" spans="1:9" ht="60" x14ac:dyDescent="0.2">
      <c r="A35" s="6" t="s">
        <v>41</v>
      </c>
      <c r="B35" s="5" t="s">
        <v>69</v>
      </c>
      <c r="C35" s="8" t="s">
        <v>1</v>
      </c>
      <c r="D35" s="18" t="s">
        <v>136</v>
      </c>
      <c r="E35" s="18" t="s">
        <v>136</v>
      </c>
      <c r="F35" s="18" t="s">
        <v>136</v>
      </c>
      <c r="G35" s="18" t="s">
        <v>136</v>
      </c>
      <c r="H35" s="17" t="str">
        <f t="shared" si="0"/>
        <v>f</v>
      </c>
      <c r="I35" s="17"/>
    </row>
    <row r="36" spans="1:9" ht="36" x14ac:dyDescent="0.2">
      <c r="A36" s="5" t="s">
        <v>42</v>
      </c>
      <c r="B36" s="5" t="s">
        <v>266</v>
      </c>
      <c r="C36" s="8">
        <v>3</v>
      </c>
      <c r="D36" s="18"/>
      <c r="E36" s="18"/>
      <c r="F36" s="18"/>
      <c r="G36" s="18"/>
      <c r="H36" s="17" t="str">
        <f t="shared" si="0"/>
        <v>d</v>
      </c>
      <c r="I36" s="17"/>
    </row>
    <row r="37" spans="1:9" ht="84" x14ac:dyDescent="0.2">
      <c r="A37" s="5" t="s">
        <v>43</v>
      </c>
      <c r="B37" s="5" t="s">
        <v>70</v>
      </c>
      <c r="C37" s="8" t="s">
        <v>1</v>
      </c>
      <c r="D37" s="18" t="s">
        <v>136</v>
      </c>
      <c r="E37" s="18" t="s">
        <v>136</v>
      </c>
      <c r="F37" s="18" t="s">
        <v>136</v>
      </c>
      <c r="G37" s="18" t="s">
        <v>136</v>
      </c>
      <c r="H37" s="17" t="str">
        <f t="shared" si="0"/>
        <v>f</v>
      </c>
      <c r="I37" s="17"/>
    </row>
    <row r="38" spans="1:9" ht="84" x14ac:dyDescent="0.2">
      <c r="A38" s="5" t="s">
        <v>44</v>
      </c>
      <c r="B38" s="5" t="s">
        <v>71</v>
      </c>
      <c r="C38" s="8">
        <v>2</v>
      </c>
      <c r="D38" s="18"/>
      <c r="E38" s="18"/>
      <c r="F38" s="18"/>
      <c r="G38" s="18"/>
      <c r="H38" s="17" t="str">
        <f t="shared" si="0"/>
        <v>d</v>
      </c>
      <c r="I38" s="17"/>
    </row>
    <row r="39" spans="1:9" ht="96" x14ac:dyDescent="0.2">
      <c r="A39" s="5" t="s">
        <v>45</v>
      </c>
      <c r="B39" s="5" t="s">
        <v>72</v>
      </c>
      <c r="C39" s="8">
        <v>2</v>
      </c>
      <c r="D39" s="18"/>
      <c r="E39" s="18"/>
      <c r="F39" s="18"/>
      <c r="G39" s="18"/>
      <c r="H39" s="17" t="str">
        <f t="shared" si="0"/>
        <v>d</v>
      </c>
      <c r="I39" s="17"/>
    </row>
    <row r="40" spans="1:9" ht="38.25" customHeight="1" x14ac:dyDescent="0.2">
      <c r="A40" s="5" t="s">
        <v>46</v>
      </c>
      <c r="B40" s="5" t="s">
        <v>73</v>
      </c>
      <c r="C40" s="8" t="s">
        <v>1</v>
      </c>
      <c r="D40" s="18" t="s">
        <v>136</v>
      </c>
      <c r="E40" s="18" t="s">
        <v>136</v>
      </c>
      <c r="F40" s="18" t="s">
        <v>136</v>
      </c>
      <c r="G40" s="18" t="s">
        <v>136</v>
      </c>
      <c r="H40" s="17" t="str">
        <f t="shared" si="0"/>
        <v>f</v>
      </c>
      <c r="I40" s="17"/>
    </row>
    <row r="41" spans="1:9" ht="36" x14ac:dyDescent="0.2">
      <c r="A41" s="5" t="s">
        <v>47</v>
      </c>
      <c r="B41" s="5" t="s">
        <v>74</v>
      </c>
      <c r="C41" s="8" t="s">
        <v>1</v>
      </c>
      <c r="D41" s="18" t="s">
        <v>136</v>
      </c>
      <c r="E41" s="18" t="s">
        <v>136</v>
      </c>
      <c r="F41" s="18" t="s">
        <v>136</v>
      </c>
      <c r="G41" s="18" t="s">
        <v>136</v>
      </c>
      <c r="H41" s="17" t="str">
        <f t="shared" si="0"/>
        <v>f</v>
      </c>
      <c r="I41" s="17"/>
    </row>
    <row r="42" spans="1:9" ht="48.75" customHeight="1" x14ac:dyDescent="0.2">
      <c r="A42" s="37" t="s">
        <v>274</v>
      </c>
      <c r="B42" s="30" t="s">
        <v>499</v>
      </c>
      <c r="C42" s="38">
        <v>1</v>
      </c>
      <c r="D42" s="35">
        <v>0</v>
      </c>
      <c r="E42" s="35">
        <v>100</v>
      </c>
      <c r="F42" s="35">
        <v>0</v>
      </c>
      <c r="G42" s="35">
        <v>0</v>
      </c>
      <c r="H42" s="35" t="s">
        <v>132</v>
      </c>
      <c r="I42" s="36" t="s">
        <v>500</v>
      </c>
    </row>
    <row r="43" spans="1:9" ht="156" x14ac:dyDescent="0.2">
      <c r="A43" s="37" t="s">
        <v>279</v>
      </c>
      <c r="B43" s="30" t="s">
        <v>501</v>
      </c>
      <c r="C43" s="38">
        <v>1</v>
      </c>
      <c r="D43" s="35">
        <v>0</v>
      </c>
      <c r="E43" s="35">
        <v>0</v>
      </c>
      <c r="F43" s="35">
        <v>0</v>
      </c>
      <c r="G43" s="35">
        <v>0</v>
      </c>
      <c r="H43" s="35" t="s">
        <v>502</v>
      </c>
      <c r="I43" s="36" t="s">
        <v>503</v>
      </c>
    </row>
    <row r="44" spans="1:9" ht="108" x14ac:dyDescent="0.2">
      <c r="A44" s="37" t="s">
        <v>282</v>
      </c>
      <c r="B44" s="30" t="s">
        <v>504</v>
      </c>
      <c r="C44" s="38">
        <v>1</v>
      </c>
      <c r="D44" s="35">
        <v>100</v>
      </c>
      <c r="E44" s="35">
        <v>100</v>
      </c>
      <c r="F44" s="35">
        <v>100</v>
      </c>
      <c r="G44" s="35">
        <v>0</v>
      </c>
      <c r="H44" s="35" t="s">
        <v>164</v>
      </c>
      <c r="I44" s="36" t="s">
        <v>505</v>
      </c>
    </row>
    <row r="45" spans="1:9" ht="179.25" customHeight="1" x14ac:dyDescent="0.2">
      <c r="A45" s="37" t="s">
        <v>285</v>
      </c>
      <c r="B45" s="30" t="s">
        <v>506</v>
      </c>
      <c r="C45" s="38">
        <v>1</v>
      </c>
      <c r="D45" s="35">
        <v>0</v>
      </c>
      <c r="E45" s="35">
        <v>100</v>
      </c>
      <c r="F45" s="35">
        <v>0</v>
      </c>
      <c r="G45" s="35">
        <v>0</v>
      </c>
      <c r="H45" s="35" t="s">
        <v>132</v>
      </c>
      <c r="I45" s="36" t="s">
        <v>507</v>
      </c>
    </row>
    <row r="46" spans="1:9" ht="156" x14ac:dyDescent="0.2">
      <c r="A46" s="37" t="s">
        <v>288</v>
      </c>
      <c r="B46" s="30" t="s">
        <v>508</v>
      </c>
      <c r="C46" s="38">
        <v>1</v>
      </c>
      <c r="D46" s="35">
        <v>0</v>
      </c>
      <c r="E46" s="35">
        <v>0</v>
      </c>
      <c r="F46" s="35">
        <v>0</v>
      </c>
      <c r="G46" s="35">
        <v>0</v>
      </c>
      <c r="H46" s="35" t="s">
        <v>502</v>
      </c>
      <c r="I46" s="36" t="s">
        <v>503</v>
      </c>
    </row>
    <row r="47" spans="1:9" ht="96" x14ac:dyDescent="0.2">
      <c r="A47" s="37" t="s">
        <v>291</v>
      </c>
      <c r="B47" s="30" t="s">
        <v>509</v>
      </c>
      <c r="C47" s="38">
        <v>1</v>
      </c>
      <c r="D47" s="35">
        <v>100</v>
      </c>
      <c r="E47" s="35">
        <v>100</v>
      </c>
      <c r="F47" s="35">
        <v>100</v>
      </c>
      <c r="G47" s="35">
        <v>0</v>
      </c>
      <c r="H47" s="35" t="s">
        <v>164</v>
      </c>
      <c r="I47" s="36" t="s">
        <v>505</v>
      </c>
    </row>
    <row r="48" spans="1:9" ht="168" x14ac:dyDescent="0.2">
      <c r="A48" s="37" t="s">
        <v>295</v>
      </c>
      <c r="B48" s="30" t="s">
        <v>510</v>
      </c>
      <c r="C48" s="38">
        <v>14</v>
      </c>
      <c r="D48" s="35">
        <v>0</v>
      </c>
      <c r="E48" s="35">
        <v>0</v>
      </c>
      <c r="F48" s="35">
        <v>0</v>
      </c>
      <c r="G48" s="35">
        <v>0</v>
      </c>
      <c r="H48" s="35" t="s">
        <v>502</v>
      </c>
      <c r="I48" s="36" t="s">
        <v>511</v>
      </c>
    </row>
    <row r="49" spans="1:9" ht="168" x14ac:dyDescent="0.2">
      <c r="A49" s="37" t="s">
        <v>325</v>
      </c>
      <c r="B49" s="30" t="s">
        <v>512</v>
      </c>
      <c r="C49" s="38">
        <v>1</v>
      </c>
      <c r="D49" s="35">
        <v>100</v>
      </c>
      <c r="E49" s="35">
        <v>100</v>
      </c>
      <c r="F49" s="35">
        <v>100</v>
      </c>
      <c r="G49" s="35">
        <v>0</v>
      </c>
      <c r="H49" s="35" t="s">
        <v>164</v>
      </c>
      <c r="I49" s="36" t="s">
        <v>513</v>
      </c>
    </row>
    <row r="50" spans="1:9" ht="96" x14ac:dyDescent="0.2">
      <c r="A50" s="37" t="s">
        <v>328</v>
      </c>
      <c r="B50" s="30" t="s">
        <v>514</v>
      </c>
      <c r="C50" s="38">
        <v>1</v>
      </c>
      <c r="D50" s="35">
        <v>100</v>
      </c>
      <c r="E50" s="35">
        <v>100</v>
      </c>
      <c r="F50" s="35">
        <v>100</v>
      </c>
      <c r="G50" s="35">
        <v>0</v>
      </c>
      <c r="H50" s="35" t="s">
        <v>164</v>
      </c>
      <c r="I50" s="36" t="s">
        <v>515</v>
      </c>
    </row>
    <row r="51" spans="1:9" ht="168" x14ac:dyDescent="0.2">
      <c r="A51" s="37" t="s">
        <v>331</v>
      </c>
      <c r="B51" s="30" t="s">
        <v>516</v>
      </c>
      <c r="C51" s="38">
        <v>1</v>
      </c>
      <c r="D51" s="35">
        <v>0</v>
      </c>
      <c r="E51" s="35">
        <v>0</v>
      </c>
      <c r="F51" s="35">
        <v>0</v>
      </c>
      <c r="G51" s="35">
        <v>0</v>
      </c>
      <c r="H51" s="35" t="s">
        <v>502</v>
      </c>
      <c r="I51" s="36" t="s">
        <v>517</v>
      </c>
    </row>
    <row r="52" spans="1:9" ht="48" x14ac:dyDescent="0.2">
      <c r="A52" s="37" t="s">
        <v>334</v>
      </c>
      <c r="B52" s="30" t="s">
        <v>499</v>
      </c>
      <c r="C52" s="38">
        <v>1</v>
      </c>
      <c r="D52" s="35">
        <v>0</v>
      </c>
      <c r="E52" s="35">
        <v>100</v>
      </c>
      <c r="F52" s="35">
        <v>0</v>
      </c>
      <c r="G52" s="35">
        <v>0</v>
      </c>
      <c r="H52" s="35" t="s">
        <v>132</v>
      </c>
      <c r="I52" s="36" t="s">
        <v>500</v>
      </c>
    </row>
    <row r="53" spans="1:9" ht="168" x14ac:dyDescent="0.2">
      <c r="A53" s="37" t="s">
        <v>336</v>
      </c>
      <c r="B53" s="30" t="s">
        <v>518</v>
      </c>
      <c r="C53" s="38">
        <v>1</v>
      </c>
      <c r="D53" s="35">
        <v>100</v>
      </c>
      <c r="E53" s="35">
        <v>100</v>
      </c>
      <c r="F53" s="35">
        <v>100</v>
      </c>
      <c r="G53" s="35">
        <v>0</v>
      </c>
      <c r="H53" s="35" t="s">
        <v>164</v>
      </c>
      <c r="I53" s="36" t="s">
        <v>513</v>
      </c>
    </row>
    <row r="54" spans="1:9" ht="96" x14ac:dyDescent="0.2">
      <c r="A54" s="37" t="s">
        <v>340</v>
      </c>
      <c r="B54" s="30" t="s">
        <v>519</v>
      </c>
      <c r="C54" s="38">
        <v>1</v>
      </c>
      <c r="D54" s="35">
        <v>0</v>
      </c>
      <c r="E54" s="35">
        <v>100</v>
      </c>
      <c r="F54" s="35">
        <v>0</v>
      </c>
      <c r="G54" s="35">
        <v>0</v>
      </c>
      <c r="H54" s="35" t="s">
        <v>132</v>
      </c>
      <c r="I54" s="36" t="s">
        <v>520</v>
      </c>
    </row>
    <row r="55" spans="1:9" ht="96" x14ac:dyDescent="0.2">
      <c r="A55" s="37" t="s">
        <v>343</v>
      </c>
      <c r="B55" s="30" t="s">
        <v>521</v>
      </c>
      <c r="C55" s="38">
        <v>1</v>
      </c>
      <c r="D55" s="35">
        <v>100</v>
      </c>
      <c r="E55" s="35">
        <v>100</v>
      </c>
      <c r="F55" s="35">
        <v>100</v>
      </c>
      <c r="G55" s="35">
        <v>0</v>
      </c>
      <c r="H55" s="35" t="s">
        <v>164</v>
      </c>
      <c r="I55" s="36" t="s">
        <v>505</v>
      </c>
    </row>
    <row r="56" spans="1:9" ht="228" x14ac:dyDescent="0.2">
      <c r="A56" s="37" t="s">
        <v>347</v>
      </c>
      <c r="B56" s="30" t="s">
        <v>522</v>
      </c>
      <c r="C56" s="38">
        <v>3</v>
      </c>
      <c r="D56" s="35">
        <v>100</v>
      </c>
      <c r="E56" s="35">
        <v>100</v>
      </c>
      <c r="F56" s="35">
        <v>100</v>
      </c>
      <c r="G56" s="35">
        <v>0</v>
      </c>
      <c r="H56" s="35" t="s">
        <v>164</v>
      </c>
      <c r="I56" s="36" t="s">
        <v>523</v>
      </c>
    </row>
    <row r="57" spans="1:9" ht="84" x14ac:dyDescent="0.2">
      <c r="A57" s="37" t="s">
        <v>355</v>
      </c>
      <c r="B57" s="30" t="s">
        <v>524</v>
      </c>
      <c r="C57" s="38">
        <v>1</v>
      </c>
      <c r="D57" s="35">
        <v>100</v>
      </c>
      <c r="E57" s="35">
        <v>100</v>
      </c>
      <c r="F57" s="35">
        <v>100</v>
      </c>
      <c r="G57" s="35">
        <v>0</v>
      </c>
      <c r="H57" s="35" t="s">
        <v>164</v>
      </c>
      <c r="I57" s="36" t="s">
        <v>525</v>
      </c>
    </row>
    <row r="58" spans="1:9" ht="108" x14ac:dyDescent="0.2">
      <c r="A58" s="37" t="s">
        <v>358</v>
      </c>
      <c r="B58" s="30" t="s">
        <v>504</v>
      </c>
      <c r="C58" s="38">
        <v>1</v>
      </c>
      <c r="D58" s="35">
        <v>100</v>
      </c>
      <c r="E58" s="35">
        <v>100</v>
      </c>
      <c r="F58" s="35">
        <v>100</v>
      </c>
      <c r="G58" s="35">
        <v>0</v>
      </c>
      <c r="H58" s="35" t="s">
        <v>164</v>
      </c>
      <c r="I58" s="36" t="s">
        <v>505</v>
      </c>
    </row>
    <row r="59" spans="1:9" ht="156" x14ac:dyDescent="0.2">
      <c r="A59" s="37" t="s">
        <v>359</v>
      </c>
      <c r="B59" s="30" t="s">
        <v>508</v>
      </c>
      <c r="C59" s="38">
        <v>1</v>
      </c>
      <c r="D59" s="35">
        <v>0</v>
      </c>
      <c r="E59" s="35">
        <v>0</v>
      </c>
      <c r="F59" s="35">
        <v>0</v>
      </c>
      <c r="G59" s="35">
        <v>0</v>
      </c>
      <c r="H59" s="35" t="s">
        <v>502</v>
      </c>
      <c r="I59" s="36" t="s">
        <v>503</v>
      </c>
    </row>
    <row r="60" spans="1:9" ht="96" x14ac:dyDescent="0.2">
      <c r="A60" s="37" t="s">
        <v>360</v>
      </c>
      <c r="B60" s="30" t="s">
        <v>509</v>
      </c>
      <c r="C60" s="38">
        <v>1</v>
      </c>
      <c r="D60" s="35">
        <v>100</v>
      </c>
      <c r="E60" s="35">
        <v>100</v>
      </c>
      <c r="F60" s="35">
        <v>100</v>
      </c>
      <c r="G60" s="35">
        <v>0</v>
      </c>
      <c r="H60" s="35" t="s">
        <v>164</v>
      </c>
      <c r="I60" s="36" t="s">
        <v>505</v>
      </c>
    </row>
    <row r="61" spans="1:9" ht="96" x14ac:dyDescent="0.2">
      <c r="A61" s="37" t="s">
        <v>361</v>
      </c>
      <c r="B61" s="30" t="s">
        <v>526</v>
      </c>
      <c r="C61" s="38">
        <v>1</v>
      </c>
      <c r="D61" s="35">
        <v>100</v>
      </c>
      <c r="E61" s="35">
        <v>100</v>
      </c>
      <c r="F61" s="35">
        <v>100</v>
      </c>
      <c r="G61" s="35">
        <v>0</v>
      </c>
      <c r="H61" s="35" t="s">
        <v>164</v>
      </c>
      <c r="I61" s="36"/>
    </row>
    <row r="62" spans="1:9" ht="168" x14ac:dyDescent="0.2">
      <c r="A62" s="37" t="s">
        <v>365</v>
      </c>
      <c r="B62" s="30" t="s">
        <v>510</v>
      </c>
      <c r="C62" s="38">
        <v>14</v>
      </c>
      <c r="D62" s="35">
        <v>0</v>
      </c>
      <c r="E62" s="35">
        <v>0</v>
      </c>
      <c r="F62" s="35">
        <v>0</v>
      </c>
      <c r="G62" s="35">
        <v>0</v>
      </c>
      <c r="H62" s="35" t="s">
        <v>502</v>
      </c>
      <c r="I62" s="36" t="s">
        <v>511</v>
      </c>
    </row>
    <row r="63" spans="1:9" ht="96" x14ac:dyDescent="0.2">
      <c r="A63" s="37" t="s">
        <v>366</v>
      </c>
      <c r="B63" s="30" t="s">
        <v>514</v>
      </c>
      <c r="C63" s="38">
        <v>1</v>
      </c>
      <c r="D63" s="35">
        <v>100</v>
      </c>
      <c r="E63" s="35">
        <v>100</v>
      </c>
      <c r="F63" s="35">
        <v>100</v>
      </c>
      <c r="G63" s="35">
        <v>0</v>
      </c>
      <c r="H63" s="35" t="s">
        <v>164</v>
      </c>
      <c r="I63" s="36" t="s">
        <v>515</v>
      </c>
    </row>
    <row r="64" spans="1:9" ht="60" x14ac:dyDescent="0.2">
      <c r="A64" s="37" t="s">
        <v>367</v>
      </c>
      <c r="B64" s="30" t="s">
        <v>527</v>
      </c>
      <c r="C64" s="38">
        <v>1</v>
      </c>
      <c r="D64" s="35">
        <v>0</v>
      </c>
      <c r="E64" s="35">
        <v>0</v>
      </c>
      <c r="F64" s="35">
        <v>0</v>
      </c>
      <c r="G64" s="35">
        <v>0</v>
      </c>
      <c r="H64" s="35" t="s">
        <v>502</v>
      </c>
      <c r="I64" s="36"/>
    </row>
    <row r="65" spans="1:9" ht="168" x14ac:dyDescent="0.2">
      <c r="A65" s="37" t="s">
        <v>371</v>
      </c>
      <c r="B65" s="30" t="s">
        <v>516</v>
      </c>
      <c r="C65" s="38">
        <v>1</v>
      </c>
      <c r="D65" s="35">
        <v>0</v>
      </c>
      <c r="E65" s="35">
        <v>0</v>
      </c>
      <c r="F65" s="35">
        <v>0</v>
      </c>
      <c r="G65" s="35">
        <v>0</v>
      </c>
      <c r="H65" s="35" t="s">
        <v>502</v>
      </c>
      <c r="I65" s="36" t="s">
        <v>517</v>
      </c>
    </row>
    <row r="66" spans="1:9" ht="180" x14ac:dyDescent="0.2">
      <c r="A66" s="37" t="s">
        <v>372</v>
      </c>
      <c r="B66" s="30" t="s">
        <v>528</v>
      </c>
      <c r="C66" s="38">
        <v>1</v>
      </c>
      <c r="D66" s="35">
        <v>0</v>
      </c>
      <c r="E66" s="35">
        <v>0</v>
      </c>
      <c r="F66" s="35">
        <v>0</v>
      </c>
      <c r="G66" s="35">
        <v>0</v>
      </c>
      <c r="H66" s="35" t="s">
        <v>502</v>
      </c>
      <c r="I66" s="36" t="s">
        <v>529</v>
      </c>
    </row>
    <row r="67" spans="1:9" ht="108" x14ac:dyDescent="0.2">
      <c r="A67" s="37" t="s">
        <v>375</v>
      </c>
      <c r="B67" s="30" t="s">
        <v>530</v>
      </c>
      <c r="C67" s="38">
        <v>1</v>
      </c>
      <c r="D67" s="35">
        <v>0</v>
      </c>
      <c r="E67" s="35">
        <v>0</v>
      </c>
      <c r="F67" s="35">
        <v>0</v>
      </c>
      <c r="G67" s="35">
        <v>0</v>
      </c>
      <c r="H67" s="35" t="s">
        <v>502</v>
      </c>
      <c r="I67" s="36"/>
    </row>
    <row r="68" spans="1:9" ht="132" x14ac:dyDescent="0.2">
      <c r="A68" s="37" t="s">
        <v>380</v>
      </c>
      <c r="B68" s="30" t="s">
        <v>531</v>
      </c>
      <c r="C68" s="38">
        <v>8</v>
      </c>
      <c r="D68" s="35">
        <v>100</v>
      </c>
      <c r="E68" s="35">
        <v>75</v>
      </c>
      <c r="F68" s="35">
        <v>75</v>
      </c>
      <c r="G68" s="35">
        <v>0</v>
      </c>
      <c r="H68" s="35" t="s">
        <v>164</v>
      </c>
      <c r="I68" s="36"/>
    </row>
    <row r="69" spans="1:9" ht="96" x14ac:dyDescent="0.2">
      <c r="A69" s="37" t="s">
        <v>397</v>
      </c>
      <c r="B69" s="30" t="s">
        <v>532</v>
      </c>
      <c r="C69" s="38">
        <v>5</v>
      </c>
      <c r="D69" s="35">
        <v>100</v>
      </c>
      <c r="E69" s="35">
        <v>40</v>
      </c>
      <c r="F69" s="35">
        <v>25</v>
      </c>
      <c r="G69" s="35">
        <v>0</v>
      </c>
      <c r="H69" s="35" t="s">
        <v>135</v>
      </c>
      <c r="I69" s="36"/>
    </row>
    <row r="70" spans="1:9" ht="144" x14ac:dyDescent="0.2">
      <c r="A70" s="37" t="s">
        <v>409</v>
      </c>
      <c r="B70" s="30" t="s">
        <v>533</v>
      </c>
      <c r="C70" s="38">
        <v>4</v>
      </c>
      <c r="D70" s="35">
        <v>100</v>
      </c>
      <c r="E70" s="35">
        <v>100</v>
      </c>
      <c r="F70" s="35">
        <v>100</v>
      </c>
      <c r="G70" s="35">
        <v>0</v>
      </c>
      <c r="H70" s="35" t="s">
        <v>164</v>
      </c>
      <c r="I70" s="36"/>
    </row>
    <row r="71" spans="1:9" ht="84" x14ac:dyDescent="0.2">
      <c r="A71" s="37" t="s">
        <v>419</v>
      </c>
      <c r="B71" s="30" t="s">
        <v>534</v>
      </c>
      <c r="C71" s="38">
        <v>1</v>
      </c>
      <c r="D71" s="35">
        <v>0</v>
      </c>
      <c r="E71" s="35">
        <v>0</v>
      </c>
      <c r="F71" s="35">
        <v>0</v>
      </c>
      <c r="G71" s="35">
        <v>0</v>
      </c>
      <c r="H71" s="35" t="s">
        <v>502</v>
      </c>
      <c r="I71" s="36" t="s">
        <v>535</v>
      </c>
    </row>
    <row r="72" spans="1:9" ht="108" x14ac:dyDescent="0.2">
      <c r="A72" s="37" t="s">
        <v>422</v>
      </c>
      <c r="B72" s="30" t="s">
        <v>536</v>
      </c>
      <c r="C72" s="38">
        <v>1</v>
      </c>
      <c r="D72" s="35">
        <v>0</v>
      </c>
      <c r="E72" s="35">
        <v>0</v>
      </c>
      <c r="F72" s="35">
        <v>0</v>
      </c>
      <c r="G72" s="35">
        <v>0</v>
      </c>
      <c r="H72" s="35" t="s">
        <v>502</v>
      </c>
      <c r="I72" s="36" t="s">
        <v>537</v>
      </c>
    </row>
    <row r="73" spans="1:9" ht="84" x14ac:dyDescent="0.2">
      <c r="A73" s="37" t="s">
        <v>426</v>
      </c>
      <c r="B73" s="30" t="s">
        <v>538</v>
      </c>
      <c r="C73" s="38">
        <v>3</v>
      </c>
      <c r="D73" s="35">
        <v>100</v>
      </c>
      <c r="E73" s="35">
        <v>0</v>
      </c>
      <c r="F73" s="35">
        <v>0</v>
      </c>
      <c r="G73" s="35">
        <v>0</v>
      </c>
      <c r="H73" s="35" t="s">
        <v>135</v>
      </c>
      <c r="I73" s="36"/>
    </row>
    <row r="74" spans="1:9" ht="168" x14ac:dyDescent="0.2">
      <c r="A74" s="37" t="s">
        <v>667</v>
      </c>
      <c r="B74" s="30" t="s">
        <v>884</v>
      </c>
      <c r="C74" s="38" t="s">
        <v>885</v>
      </c>
      <c r="D74" s="31"/>
      <c r="E74" s="11"/>
      <c r="F74" s="11"/>
      <c r="G74" s="31"/>
      <c r="H74" s="31"/>
      <c r="I74" s="31"/>
    </row>
    <row r="75" spans="1:9" ht="24" x14ac:dyDescent="0.2">
      <c r="A75" s="37" t="s">
        <v>673</v>
      </c>
      <c r="B75" s="30" t="s">
        <v>676</v>
      </c>
      <c r="C75" s="38">
        <v>1</v>
      </c>
      <c r="D75" s="31"/>
      <c r="E75" s="11"/>
      <c r="F75" s="11"/>
      <c r="G75" s="31"/>
      <c r="H75" s="31"/>
      <c r="I75" s="31"/>
    </row>
    <row r="76" spans="1:9" ht="36" x14ac:dyDescent="0.2">
      <c r="A76" s="37" t="s">
        <v>677</v>
      </c>
      <c r="B76" s="30" t="s">
        <v>679</v>
      </c>
      <c r="C76" s="38">
        <v>1</v>
      </c>
      <c r="D76" s="31"/>
      <c r="E76" s="11"/>
      <c r="F76" s="11"/>
      <c r="G76" s="31"/>
      <c r="H76" s="31"/>
      <c r="I76" s="31"/>
    </row>
    <row r="77" spans="1:9" ht="24" x14ac:dyDescent="0.2">
      <c r="A77" s="37" t="s">
        <v>680</v>
      </c>
      <c r="B77" s="30" t="s">
        <v>682</v>
      </c>
      <c r="C77" s="38">
        <v>1</v>
      </c>
      <c r="D77" s="31"/>
      <c r="E77" s="11"/>
      <c r="F77" s="11"/>
      <c r="G77" s="31"/>
      <c r="H77" s="31"/>
      <c r="I77" s="31"/>
    </row>
    <row r="78" spans="1:9" ht="48" x14ac:dyDescent="0.2">
      <c r="A78" s="37" t="s">
        <v>683</v>
      </c>
      <c r="B78" s="30" t="s">
        <v>886</v>
      </c>
      <c r="C78" s="38">
        <v>4</v>
      </c>
      <c r="D78" s="31"/>
      <c r="E78" s="11"/>
      <c r="F78" s="11"/>
      <c r="G78" s="31"/>
      <c r="H78" s="31"/>
      <c r="I78" s="31"/>
    </row>
    <row r="79" spans="1:9" ht="132" x14ac:dyDescent="0.2">
      <c r="A79" s="37" t="s">
        <v>694</v>
      </c>
      <c r="B79" s="30" t="s">
        <v>887</v>
      </c>
      <c r="C79" s="38" t="s">
        <v>885</v>
      </c>
      <c r="D79" s="31"/>
      <c r="E79" s="11"/>
      <c r="F79" s="11"/>
      <c r="G79" s="31"/>
      <c r="H79" s="31"/>
      <c r="I79" s="31"/>
    </row>
    <row r="80" spans="1:9" ht="36" x14ac:dyDescent="0.2">
      <c r="A80" s="37" t="s">
        <v>703</v>
      </c>
      <c r="B80" s="30" t="s">
        <v>888</v>
      </c>
      <c r="C80" s="38">
        <v>3</v>
      </c>
      <c r="D80" s="31"/>
      <c r="E80" s="11"/>
      <c r="F80" s="11"/>
      <c r="G80" s="31"/>
      <c r="H80" s="31"/>
      <c r="I80" s="31"/>
    </row>
    <row r="81" spans="1:9" ht="156" x14ac:dyDescent="0.2">
      <c r="A81" s="37" t="s">
        <v>709</v>
      </c>
      <c r="B81" s="30" t="s">
        <v>889</v>
      </c>
      <c r="C81" s="38" t="s">
        <v>136</v>
      </c>
      <c r="D81" s="31"/>
      <c r="E81" s="11"/>
      <c r="F81" s="11"/>
      <c r="G81" s="31"/>
      <c r="H81" s="31"/>
      <c r="I81" s="31"/>
    </row>
    <row r="82" spans="1:9" ht="108" x14ac:dyDescent="0.2">
      <c r="A82" s="37" t="s">
        <v>717</v>
      </c>
      <c r="B82" s="30" t="s">
        <v>890</v>
      </c>
      <c r="C82" s="38" t="s">
        <v>885</v>
      </c>
      <c r="D82" s="31"/>
      <c r="E82" s="11"/>
      <c r="F82" s="11"/>
      <c r="G82" s="31"/>
      <c r="H82" s="31"/>
      <c r="I82" s="31"/>
    </row>
    <row r="83" spans="1:9" ht="72" x14ac:dyDescent="0.2">
      <c r="A83" s="37" t="s">
        <v>719</v>
      </c>
      <c r="B83" s="30" t="s">
        <v>891</v>
      </c>
      <c r="C83" s="38">
        <v>1</v>
      </c>
      <c r="D83" s="31"/>
      <c r="E83" s="11"/>
      <c r="F83" s="11"/>
      <c r="G83" s="31"/>
      <c r="H83" s="31"/>
      <c r="I83" s="31"/>
    </row>
    <row r="84" spans="1:9" ht="132" x14ac:dyDescent="0.2">
      <c r="A84" s="37" t="s">
        <v>723</v>
      </c>
      <c r="B84" s="30" t="s">
        <v>892</v>
      </c>
      <c r="C84" s="38" t="s">
        <v>885</v>
      </c>
      <c r="D84" s="31"/>
      <c r="E84" s="11"/>
      <c r="F84" s="11"/>
      <c r="G84" s="31"/>
      <c r="H84" s="31"/>
      <c r="I84" s="31"/>
    </row>
    <row r="85" spans="1:9" ht="120" x14ac:dyDescent="0.2">
      <c r="A85" s="37" t="s">
        <v>726</v>
      </c>
      <c r="B85" s="30" t="s">
        <v>893</v>
      </c>
      <c r="C85" s="38">
        <v>2</v>
      </c>
      <c r="D85" s="31"/>
      <c r="E85" s="11"/>
      <c r="F85" s="11"/>
      <c r="G85" s="31"/>
      <c r="H85" s="31"/>
      <c r="I85" s="31"/>
    </row>
    <row r="86" spans="1:9" ht="48" x14ac:dyDescent="0.2">
      <c r="A86" s="37" t="s">
        <v>729</v>
      </c>
      <c r="B86" s="30" t="s">
        <v>894</v>
      </c>
      <c r="C86" s="38">
        <v>1</v>
      </c>
      <c r="D86" s="31"/>
      <c r="E86" s="11"/>
      <c r="F86" s="11"/>
      <c r="G86" s="31"/>
      <c r="H86" s="31"/>
      <c r="I86" s="31"/>
    </row>
    <row r="87" spans="1:9" ht="48" x14ac:dyDescent="0.2">
      <c r="A87" s="37" t="s">
        <v>733</v>
      </c>
      <c r="B87" s="30" t="s">
        <v>894</v>
      </c>
      <c r="C87" s="38">
        <v>1</v>
      </c>
      <c r="D87" s="31"/>
      <c r="E87" s="11"/>
      <c r="F87" s="11"/>
      <c r="G87" s="31"/>
      <c r="H87" s="31"/>
      <c r="I87" s="31"/>
    </row>
    <row r="88" spans="1:9" ht="180" x14ac:dyDescent="0.2">
      <c r="A88" s="37" t="s">
        <v>737</v>
      </c>
      <c r="B88" s="30" t="s">
        <v>895</v>
      </c>
      <c r="C88" s="38" t="s">
        <v>885</v>
      </c>
      <c r="D88" s="31"/>
      <c r="E88" s="11"/>
      <c r="F88" s="11"/>
      <c r="G88" s="31"/>
      <c r="H88" s="31"/>
      <c r="I88" s="31"/>
    </row>
    <row r="89" spans="1:9" ht="168" x14ac:dyDescent="0.2">
      <c r="A89" s="37" t="s">
        <v>738</v>
      </c>
      <c r="B89" s="30" t="s">
        <v>896</v>
      </c>
      <c r="C89" s="38" t="s">
        <v>885</v>
      </c>
      <c r="D89" s="31"/>
      <c r="E89" s="11"/>
      <c r="F89" s="11"/>
      <c r="G89" s="31"/>
      <c r="H89" s="31"/>
      <c r="I89" s="31"/>
    </row>
    <row r="90" spans="1:9" ht="108" x14ac:dyDescent="0.2">
      <c r="A90" s="37" t="s">
        <v>740</v>
      </c>
      <c r="B90" s="30" t="s">
        <v>897</v>
      </c>
      <c r="C90" s="38">
        <v>2</v>
      </c>
      <c r="D90" s="31"/>
      <c r="E90" s="11"/>
      <c r="F90" s="11"/>
      <c r="G90" s="31"/>
      <c r="H90" s="31"/>
      <c r="I90" s="31"/>
    </row>
    <row r="91" spans="1:9" ht="72" x14ac:dyDescent="0.2">
      <c r="A91" s="37" t="s">
        <v>746</v>
      </c>
      <c r="B91" s="30" t="s">
        <v>898</v>
      </c>
      <c r="C91" s="38" t="s">
        <v>136</v>
      </c>
      <c r="D91" s="31"/>
      <c r="E91" s="11"/>
      <c r="F91" s="11"/>
      <c r="G91" s="31"/>
      <c r="H91" s="31"/>
      <c r="I91" s="31"/>
    </row>
    <row r="92" spans="1:9" ht="24" x14ac:dyDescent="0.2">
      <c r="A92" s="37" t="s">
        <v>752</v>
      </c>
      <c r="B92" s="30" t="s">
        <v>899</v>
      </c>
      <c r="C92" s="38">
        <v>1</v>
      </c>
      <c r="D92" s="31"/>
      <c r="E92" s="11"/>
      <c r="F92" s="11"/>
      <c r="G92" s="31"/>
      <c r="H92" s="31"/>
      <c r="I92" s="31"/>
    </row>
    <row r="93" spans="1:9" ht="96" x14ac:dyDescent="0.2">
      <c r="A93" s="37" t="s">
        <v>755</v>
      </c>
      <c r="B93" s="30" t="s">
        <v>900</v>
      </c>
      <c r="C93" s="38">
        <v>1</v>
      </c>
      <c r="D93" s="31"/>
      <c r="E93" s="11"/>
      <c r="F93" s="11"/>
      <c r="G93" s="31"/>
      <c r="H93" s="31"/>
      <c r="I93" s="31"/>
    </row>
    <row r="94" spans="1:9" ht="96" x14ac:dyDescent="0.2">
      <c r="A94" s="37" t="s">
        <v>759</v>
      </c>
      <c r="B94" s="30" t="s">
        <v>901</v>
      </c>
      <c r="C94" s="38">
        <v>3</v>
      </c>
      <c r="D94" s="31"/>
      <c r="E94" s="11"/>
      <c r="F94" s="11"/>
      <c r="G94" s="31"/>
      <c r="H94" s="31"/>
      <c r="I94" s="31"/>
    </row>
    <row r="95" spans="1:9" ht="252" x14ac:dyDescent="0.2">
      <c r="A95" s="37" t="s">
        <v>773</v>
      </c>
      <c r="B95" s="30" t="s">
        <v>902</v>
      </c>
      <c r="C95" s="38" t="s">
        <v>885</v>
      </c>
      <c r="D95" s="31"/>
      <c r="E95" s="11"/>
      <c r="F95" s="11"/>
      <c r="G95" s="31"/>
      <c r="H95" s="31"/>
      <c r="I95" s="31"/>
    </row>
    <row r="96" spans="1:9" ht="36" x14ac:dyDescent="0.2">
      <c r="A96" s="37" t="s">
        <v>800</v>
      </c>
      <c r="B96" s="30" t="s">
        <v>903</v>
      </c>
      <c r="C96" s="38">
        <v>1</v>
      </c>
      <c r="D96" s="31"/>
      <c r="E96" s="11"/>
      <c r="F96" s="11"/>
      <c r="G96" s="31"/>
      <c r="H96" s="31"/>
      <c r="I96" s="31"/>
    </row>
    <row r="97" spans="1:9" ht="108" x14ac:dyDescent="0.2">
      <c r="A97" s="37" t="s">
        <v>804</v>
      </c>
      <c r="B97" s="30" t="s">
        <v>904</v>
      </c>
      <c r="C97" s="38" t="s">
        <v>885</v>
      </c>
      <c r="D97" s="31"/>
      <c r="E97" s="11"/>
      <c r="F97" s="11"/>
      <c r="G97" s="31"/>
      <c r="H97" s="31"/>
      <c r="I97" s="31"/>
    </row>
    <row r="98" spans="1:9" ht="144" x14ac:dyDescent="0.2">
      <c r="A98" s="37" t="s">
        <v>808</v>
      </c>
      <c r="B98" s="30" t="s">
        <v>905</v>
      </c>
      <c r="C98" s="38" t="s">
        <v>885</v>
      </c>
      <c r="D98" s="31"/>
      <c r="E98" s="11"/>
      <c r="F98" s="11"/>
      <c r="G98" s="31"/>
      <c r="H98" s="31"/>
      <c r="I98" s="31"/>
    </row>
    <row r="99" spans="1:9" ht="48" x14ac:dyDescent="0.2">
      <c r="A99" s="37" t="s">
        <v>810</v>
      </c>
      <c r="B99" s="30" t="s">
        <v>906</v>
      </c>
      <c r="C99" s="38" t="s">
        <v>885</v>
      </c>
      <c r="D99" s="31"/>
      <c r="E99" s="11"/>
      <c r="F99" s="11"/>
      <c r="G99" s="31"/>
      <c r="H99" s="31"/>
      <c r="I99" s="31"/>
    </row>
    <row r="100" spans="1:9" ht="132" x14ac:dyDescent="0.2">
      <c r="A100" s="37" t="s">
        <v>812</v>
      </c>
      <c r="B100" s="30" t="s">
        <v>907</v>
      </c>
      <c r="C100" s="38" t="s">
        <v>885</v>
      </c>
      <c r="D100" s="31"/>
      <c r="E100" s="11"/>
      <c r="F100" s="11"/>
      <c r="G100" s="31"/>
      <c r="H100" s="31"/>
      <c r="I100" s="31"/>
    </row>
    <row r="101" spans="1:9" ht="72" x14ac:dyDescent="0.2">
      <c r="A101" s="37" t="s">
        <v>814</v>
      </c>
      <c r="B101" s="30" t="s">
        <v>908</v>
      </c>
      <c r="C101" s="38" t="s">
        <v>885</v>
      </c>
      <c r="D101" s="31"/>
      <c r="E101" s="11"/>
      <c r="F101" s="11"/>
      <c r="G101" s="31"/>
      <c r="H101" s="31"/>
      <c r="I101" s="31"/>
    </row>
    <row r="102" spans="1:9" ht="72" x14ac:dyDescent="0.2">
      <c r="A102" s="37" t="s">
        <v>816</v>
      </c>
      <c r="B102" s="30" t="s">
        <v>908</v>
      </c>
      <c r="C102" s="38" t="s">
        <v>885</v>
      </c>
      <c r="D102" s="31"/>
      <c r="E102" s="11"/>
      <c r="F102" s="11"/>
      <c r="G102" s="31"/>
      <c r="H102" s="31"/>
      <c r="I102" s="31"/>
    </row>
    <row r="103" spans="1:9" ht="228" x14ac:dyDescent="0.2">
      <c r="A103" s="37" t="s">
        <v>817</v>
      </c>
      <c r="B103" s="30" t="s">
        <v>909</v>
      </c>
      <c r="C103" s="38" t="s">
        <v>885</v>
      </c>
      <c r="D103" s="31"/>
      <c r="E103" s="11"/>
      <c r="F103" s="11"/>
      <c r="G103" s="31"/>
      <c r="H103" s="31"/>
      <c r="I103" s="31"/>
    </row>
    <row r="104" spans="1:9" ht="204" x14ac:dyDescent="0.2">
      <c r="A104" s="37" t="s">
        <v>818</v>
      </c>
      <c r="B104" s="30" t="s">
        <v>910</v>
      </c>
      <c r="C104" s="38">
        <v>2</v>
      </c>
      <c r="D104" s="31"/>
      <c r="E104" s="11"/>
      <c r="F104" s="11"/>
      <c r="G104" s="31"/>
      <c r="H104" s="31"/>
      <c r="I104" s="31"/>
    </row>
    <row r="105" spans="1:9" ht="204" x14ac:dyDescent="0.2">
      <c r="A105" s="37" t="s">
        <v>822</v>
      </c>
      <c r="B105" s="30" t="s">
        <v>911</v>
      </c>
      <c r="C105" s="38">
        <v>2</v>
      </c>
      <c r="D105" s="31"/>
      <c r="E105" s="11"/>
      <c r="F105" s="11"/>
      <c r="G105" s="31"/>
      <c r="H105" s="31"/>
      <c r="I105" s="31"/>
    </row>
    <row r="106" spans="1:9" ht="48" x14ac:dyDescent="0.2">
      <c r="A106" s="37" t="s">
        <v>826</v>
      </c>
      <c r="B106" s="30" t="s">
        <v>912</v>
      </c>
      <c r="C106" s="38">
        <v>1</v>
      </c>
      <c r="D106" s="31"/>
      <c r="E106" s="11"/>
      <c r="F106" s="11"/>
      <c r="G106" s="31"/>
      <c r="H106" s="31"/>
      <c r="I106" s="31"/>
    </row>
    <row r="107" spans="1:9" ht="84" x14ac:dyDescent="0.2">
      <c r="A107" s="37" t="s">
        <v>830</v>
      </c>
      <c r="B107" s="30" t="s">
        <v>913</v>
      </c>
      <c r="C107" s="38">
        <v>2</v>
      </c>
      <c r="D107" s="31"/>
      <c r="E107" s="11"/>
      <c r="F107" s="11"/>
      <c r="G107" s="31"/>
      <c r="H107" s="31"/>
      <c r="I107" s="31"/>
    </row>
    <row r="108" spans="1:9" ht="156" x14ac:dyDescent="0.2">
      <c r="A108" s="37" t="s">
        <v>832</v>
      </c>
      <c r="B108" s="30" t="s">
        <v>914</v>
      </c>
      <c r="C108" s="38" t="s">
        <v>885</v>
      </c>
      <c r="D108" s="31"/>
      <c r="E108" s="11"/>
      <c r="F108" s="11"/>
      <c r="G108" s="31"/>
      <c r="H108" s="31"/>
      <c r="I108" s="31"/>
    </row>
    <row r="109" spans="1:9" ht="108" x14ac:dyDescent="0.2">
      <c r="A109" s="37" t="s">
        <v>834</v>
      </c>
      <c r="B109" s="30" t="s">
        <v>915</v>
      </c>
      <c r="C109" s="38" t="s">
        <v>916</v>
      </c>
      <c r="D109" s="31"/>
      <c r="E109" s="11"/>
      <c r="F109" s="11"/>
      <c r="G109" s="31"/>
      <c r="H109" s="31"/>
      <c r="I109" s="31"/>
    </row>
    <row r="110" spans="1:9" ht="156" x14ac:dyDescent="0.2">
      <c r="A110" s="37" t="s">
        <v>546</v>
      </c>
      <c r="B110" s="30" t="s">
        <v>917</v>
      </c>
      <c r="C110" s="38" t="s">
        <v>885</v>
      </c>
      <c r="D110" s="31"/>
      <c r="E110" s="11"/>
      <c r="F110" s="11"/>
      <c r="G110" s="31"/>
      <c r="H110" s="31"/>
      <c r="I110" s="31"/>
    </row>
    <row r="111" spans="1:9" ht="252" x14ac:dyDescent="0.2">
      <c r="A111" s="37" t="s">
        <v>566</v>
      </c>
      <c r="B111" s="30" t="s">
        <v>918</v>
      </c>
      <c r="C111" s="38">
        <v>3</v>
      </c>
      <c r="D111" s="31"/>
      <c r="E111" s="11"/>
      <c r="F111" s="11"/>
      <c r="G111" s="31"/>
      <c r="H111" s="31"/>
      <c r="I111" s="31"/>
    </row>
    <row r="112" spans="1:9" ht="288" x14ac:dyDescent="0.2">
      <c r="A112" s="37" t="s">
        <v>575</v>
      </c>
      <c r="B112" s="30" t="s">
        <v>919</v>
      </c>
      <c r="C112" s="38" t="s">
        <v>885</v>
      </c>
      <c r="D112" s="31"/>
      <c r="E112" s="11"/>
      <c r="F112" s="11"/>
      <c r="G112" s="31"/>
      <c r="H112" s="31"/>
      <c r="I112" s="31"/>
    </row>
    <row r="113" spans="1:9" ht="180" x14ac:dyDescent="0.2">
      <c r="A113" s="37" t="s">
        <v>601</v>
      </c>
      <c r="B113" s="30" t="s">
        <v>920</v>
      </c>
      <c r="C113" s="38">
        <v>3</v>
      </c>
      <c r="D113" s="31"/>
      <c r="E113" s="11"/>
      <c r="F113" s="11"/>
      <c r="G113" s="31"/>
      <c r="H113" s="31"/>
      <c r="I113" s="31"/>
    </row>
    <row r="114" spans="1:9" ht="132" x14ac:dyDescent="0.2">
      <c r="A114" s="37" t="s">
        <v>608</v>
      </c>
      <c r="B114" s="30" t="s">
        <v>921</v>
      </c>
      <c r="C114" s="38" t="s">
        <v>885</v>
      </c>
      <c r="D114" s="31"/>
      <c r="E114" s="11"/>
      <c r="F114" s="11"/>
      <c r="G114" s="31"/>
      <c r="H114" s="31"/>
      <c r="I114" s="31"/>
    </row>
    <row r="115" spans="1:9" ht="156" x14ac:dyDescent="0.2">
      <c r="A115" s="37" t="s">
        <v>609</v>
      </c>
      <c r="B115" s="30" t="s">
        <v>922</v>
      </c>
      <c r="C115" s="38" t="s">
        <v>885</v>
      </c>
      <c r="D115" s="31"/>
      <c r="E115" s="11"/>
      <c r="F115" s="11"/>
      <c r="G115" s="31"/>
      <c r="H115" s="31"/>
      <c r="I115" s="31"/>
    </row>
    <row r="116" spans="1:9" ht="168" x14ac:dyDescent="0.2">
      <c r="A116" s="37" t="s">
        <v>611</v>
      </c>
      <c r="B116" s="30" t="s">
        <v>923</v>
      </c>
      <c r="C116" s="38" t="s">
        <v>885</v>
      </c>
      <c r="D116" s="31"/>
      <c r="E116" s="11"/>
      <c r="F116" s="11"/>
      <c r="G116" s="31"/>
      <c r="H116" s="31"/>
      <c r="I116" s="31"/>
    </row>
    <row r="117" spans="1:9" ht="384" x14ac:dyDescent="0.2">
      <c r="A117" s="37" t="s">
        <v>613</v>
      </c>
      <c r="B117" s="30" t="s">
        <v>924</v>
      </c>
      <c r="C117" s="38">
        <v>3</v>
      </c>
      <c r="D117" s="31"/>
      <c r="E117" s="11"/>
      <c r="F117" s="11"/>
      <c r="G117" s="31"/>
      <c r="H117" s="31"/>
      <c r="I117" s="31"/>
    </row>
    <row r="118" spans="1:9" ht="409.5" x14ac:dyDescent="0.2">
      <c r="A118" s="37" t="s">
        <v>615</v>
      </c>
      <c r="B118" s="30" t="s">
        <v>925</v>
      </c>
      <c r="C118" s="38" t="s">
        <v>926</v>
      </c>
      <c r="D118" s="31"/>
      <c r="E118" s="11"/>
      <c r="F118" s="11"/>
      <c r="G118" s="31"/>
      <c r="H118" s="31"/>
      <c r="I118" s="31"/>
    </row>
    <row r="119" spans="1:9" ht="144" x14ac:dyDescent="0.2">
      <c r="A119" s="37" t="s">
        <v>617</v>
      </c>
      <c r="B119" s="30" t="s">
        <v>927</v>
      </c>
      <c r="C119" s="38" t="s">
        <v>926</v>
      </c>
      <c r="D119" s="31"/>
      <c r="E119" s="11"/>
      <c r="F119" s="11"/>
      <c r="G119" s="31"/>
      <c r="H119" s="31"/>
      <c r="I119" s="31"/>
    </row>
    <row r="120" spans="1:9" ht="108" x14ac:dyDescent="0.2">
      <c r="A120" s="37" t="s">
        <v>642</v>
      </c>
      <c r="B120" s="30" t="s">
        <v>928</v>
      </c>
      <c r="C120" s="38" t="s">
        <v>136</v>
      </c>
      <c r="D120" s="31"/>
      <c r="E120" s="11"/>
      <c r="F120" s="11"/>
      <c r="G120" s="31"/>
      <c r="H120" s="31"/>
      <c r="I120" s="31"/>
    </row>
    <row r="121" spans="1:9" ht="240" x14ac:dyDescent="0.2">
      <c r="A121" s="37" t="s">
        <v>645</v>
      </c>
      <c r="B121" s="30" t="s">
        <v>929</v>
      </c>
      <c r="C121" s="38" t="s">
        <v>885</v>
      </c>
      <c r="D121" s="31"/>
      <c r="E121" s="11"/>
      <c r="F121" s="11"/>
      <c r="G121" s="31"/>
      <c r="H121" s="31"/>
      <c r="I121" s="31"/>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235"/>
  <sheetViews>
    <sheetView zoomScale="80" zoomScaleNormal="80" workbookViewId="0">
      <selection activeCell="W111" sqref="W111"/>
    </sheetView>
  </sheetViews>
  <sheetFormatPr baseColWidth="10" defaultRowHeight="12" x14ac:dyDescent="0.25"/>
  <cols>
    <col min="1" max="1" width="18.28515625" style="3" customWidth="1"/>
    <col min="2" max="2" width="24.140625" style="3" customWidth="1"/>
    <col min="3" max="3" width="9.28515625" style="3" bestFit="1" customWidth="1"/>
    <col min="4" max="4" width="17.7109375" style="3" bestFit="1" customWidth="1"/>
    <col min="5" max="5" width="11" style="3" bestFit="1" customWidth="1"/>
    <col min="6" max="6" width="17.42578125" style="3" customWidth="1"/>
    <col min="7" max="7" width="23.7109375" style="3" customWidth="1"/>
    <col min="8" max="8" width="13.28515625" style="3" bestFit="1" customWidth="1"/>
    <col min="9" max="9" width="13.42578125" style="3" bestFit="1" customWidth="1"/>
    <col min="10" max="10" width="13" style="3" bestFit="1" customWidth="1"/>
    <col min="11" max="11" width="23.7109375" style="3" customWidth="1"/>
    <col min="12" max="12" width="13.28515625" style="3" bestFit="1" customWidth="1"/>
    <col min="13" max="13" width="13.42578125" style="3" bestFit="1" customWidth="1"/>
    <col min="14" max="14" width="11.5703125" style="3" customWidth="1"/>
    <col min="15" max="15" width="19.85546875" style="3" bestFit="1" customWidth="1"/>
    <col min="16" max="16" width="17.5703125" style="3" customWidth="1"/>
    <col min="17" max="17" width="13.28515625" style="3" bestFit="1" customWidth="1"/>
    <col min="18" max="18" width="11.42578125" style="3"/>
    <col min="19" max="19" width="13.28515625" style="3" customWidth="1"/>
    <col min="20" max="20" width="17.5703125" style="3" customWidth="1"/>
    <col min="21" max="21" width="13.28515625" style="3" customWidth="1"/>
    <col min="22" max="16384" width="11.42578125" style="3"/>
  </cols>
  <sheetData>
    <row r="1" spans="1:22" ht="15" customHeight="1" x14ac:dyDescent="0.25">
      <c r="A1" s="44" t="s">
        <v>453</v>
      </c>
      <c r="B1" s="42" t="s">
        <v>78</v>
      </c>
      <c r="C1" s="42" t="s">
        <v>79</v>
      </c>
      <c r="D1" s="46" t="s">
        <v>4</v>
      </c>
      <c r="E1" s="48" t="s">
        <v>6</v>
      </c>
      <c r="F1" s="50" t="s">
        <v>439</v>
      </c>
      <c r="G1" s="51"/>
      <c r="H1" s="51"/>
      <c r="I1" s="52"/>
      <c r="J1" s="50" t="s">
        <v>440</v>
      </c>
      <c r="K1" s="51"/>
      <c r="L1" s="51"/>
      <c r="M1" s="52"/>
      <c r="N1" s="48" t="s">
        <v>7</v>
      </c>
      <c r="O1" s="53" t="s">
        <v>442</v>
      </c>
      <c r="P1" s="54"/>
      <c r="Q1" s="54"/>
      <c r="R1" s="55"/>
      <c r="S1" s="53" t="s">
        <v>443</v>
      </c>
      <c r="T1" s="54"/>
      <c r="U1" s="54"/>
      <c r="V1" s="55"/>
    </row>
    <row r="2" spans="1:22" ht="60" x14ac:dyDescent="0.25">
      <c r="A2" s="45"/>
      <c r="B2" s="43"/>
      <c r="C2" s="43"/>
      <c r="D2" s="47"/>
      <c r="E2" s="49"/>
      <c r="F2" s="23" t="s">
        <v>435</v>
      </c>
      <c r="G2" s="24" t="s">
        <v>437</v>
      </c>
      <c r="H2" s="24" t="s">
        <v>436</v>
      </c>
      <c r="I2" s="25" t="s">
        <v>438</v>
      </c>
      <c r="J2" s="23" t="s">
        <v>435</v>
      </c>
      <c r="K2" s="24" t="s">
        <v>437</v>
      </c>
      <c r="L2" s="24" t="s">
        <v>436</v>
      </c>
      <c r="M2" s="25" t="s">
        <v>438</v>
      </c>
      <c r="N2" s="49"/>
      <c r="O2" s="26" t="s">
        <v>435</v>
      </c>
      <c r="P2" s="27" t="s">
        <v>441</v>
      </c>
      <c r="Q2" s="27" t="s">
        <v>436</v>
      </c>
      <c r="R2" s="28" t="s">
        <v>438</v>
      </c>
      <c r="S2" s="26" t="s">
        <v>435</v>
      </c>
      <c r="T2" s="27" t="s">
        <v>441</v>
      </c>
      <c r="U2" s="27" t="s">
        <v>436</v>
      </c>
      <c r="V2" s="28" t="s">
        <v>438</v>
      </c>
    </row>
    <row r="3" spans="1:22" ht="48" x14ac:dyDescent="0.25">
      <c r="A3" s="31" t="s">
        <v>80</v>
      </c>
      <c r="B3" s="11" t="s">
        <v>123</v>
      </c>
      <c r="C3" s="17" t="s">
        <v>124</v>
      </c>
      <c r="D3" s="17" t="s">
        <v>130</v>
      </c>
      <c r="E3" s="17">
        <v>1</v>
      </c>
      <c r="F3" s="11" t="s">
        <v>129</v>
      </c>
      <c r="G3" s="11" t="s">
        <v>131</v>
      </c>
      <c r="H3" s="17" t="s">
        <v>128</v>
      </c>
      <c r="I3" s="17" t="s">
        <v>132</v>
      </c>
      <c r="J3" s="11" t="s">
        <v>133</v>
      </c>
      <c r="K3" s="11" t="s">
        <v>134</v>
      </c>
      <c r="L3" s="17" t="s">
        <v>128</v>
      </c>
      <c r="M3" s="17" t="s">
        <v>135</v>
      </c>
      <c r="N3" s="17">
        <v>1</v>
      </c>
      <c r="O3" s="11" t="s">
        <v>180</v>
      </c>
      <c r="P3" s="11" t="s">
        <v>181</v>
      </c>
      <c r="Q3" s="17" t="s">
        <v>128</v>
      </c>
      <c r="R3" s="17" t="s">
        <v>164</v>
      </c>
      <c r="S3" s="11" t="s">
        <v>136</v>
      </c>
      <c r="T3" s="11" t="s">
        <v>136</v>
      </c>
      <c r="U3" s="17" t="s">
        <v>136</v>
      </c>
      <c r="V3" s="17" t="s">
        <v>136</v>
      </c>
    </row>
    <row r="4" spans="1:22" ht="48" x14ac:dyDescent="0.25">
      <c r="A4" s="31" t="s">
        <v>81</v>
      </c>
      <c r="B4" s="11" t="s">
        <v>126</v>
      </c>
      <c r="C4" s="17" t="s">
        <v>125</v>
      </c>
      <c r="D4" s="17" t="s">
        <v>130</v>
      </c>
      <c r="E4" s="17">
        <v>1</v>
      </c>
      <c r="F4" s="11" t="s">
        <v>129</v>
      </c>
      <c r="G4" s="11" t="s">
        <v>131</v>
      </c>
      <c r="H4" s="17" t="s">
        <v>128</v>
      </c>
      <c r="I4" s="17" t="s">
        <v>132</v>
      </c>
      <c r="J4" s="11" t="s">
        <v>133</v>
      </c>
      <c r="K4" s="11" t="s">
        <v>134</v>
      </c>
      <c r="L4" s="17" t="s">
        <v>128</v>
      </c>
      <c r="M4" s="17" t="s">
        <v>135</v>
      </c>
      <c r="N4" s="17">
        <v>1</v>
      </c>
      <c r="O4" s="11" t="s">
        <v>182</v>
      </c>
      <c r="P4" s="11" t="s">
        <v>183</v>
      </c>
      <c r="Q4" s="17" t="s">
        <v>128</v>
      </c>
      <c r="R4" s="17" t="s">
        <v>164</v>
      </c>
      <c r="S4" s="11" t="s">
        <v>136</v>
      </c>
      <c r="T4" s="11" t="s">
        <v>136</v>
      </c>
      <c r="U4" s="17" t="s">
        <v>136</v>
      </c>
      <c r="V4" s="17" t="s">
        <v>136</v>
      </c>
    </row>
    <row r="5" spans="1:22" ht="36" x14ac:dyDescent="0.25">
      <c r="A5" s="32" t="s">
        <v>83</v>
      </c>
      <c r="B5" s="11" t="s">
        <v>138</v>
      </c>
      <c r="C5" s="17" t="s">
        <v>139</v>
      </c>
      <c r="D5" s="17" t="s">
        <v>127</v>
      </c>
      <c r="E5" s="17">
        <v>1</v>
      </c>
      <c r="F5" s="11" t="s">
        <v>133</v>
      </c>
      <c r="G5" s="11" t="s">
        <v>134</v>
      </c>
      <c r="H5" s="17" t="s">
        <v>128</v>
      </c>
      <c r="I5" s="17" t="s">
        <v>135</v>
      </c>
      <c r="J5" s="11" t="s">
        <v>136</v>
      </c>
      <c r="K5" s="11" t="s">
        <v>136</v>
      </c>
      <c r="L5" s="17" t="s">
        <v>136</v>
      </c>
      <c r="M5" s="17" t="s">
        <v>136</v>
      </c>
      <c r="N5" s="17">
        <v>0</v>
      </c>
      <c r="O5" s="11" t="s">
        <v>136</v>
      </c>
      <c r="P5" s="11" t="s">
        <v>136</v>
      </c>
      <c r="Q5" s="17" t="s">
        <v>136</v>
      </c>
      <c r="R5" s="17" t="s">
        <v>136</v>
      </c>
      <c r="S5" s="11" t="s">
        <v>136</v>
      </c>
      <c r="T5" s="11" t="s">
        <v>136</v>
      </c>
      <c r="U5" s="17" t="s">
        <v>136</v>
      </c>
      <c r="V5" s="17" t="s">
        <v>136</v>
      </c>
    </row>
    <row r="6" spans="1:22" ht="36" x14ac:dyDescent="0.25">
      <c r="A6" s="32" t="s">
        <v>84</v>
      </c>
      <c r="B6" s="11" t="s">
        <v>140</v>
      </c>
      <c r="C6" s="17" t="s">
        <v>139</v>
      </c>
      <c r="D6" s="17" t="s">
        <v>127</v>
      </c>
      <c r="E6" s="17">
        <v>1</v>
      </c>
      <c r="F6" s="11" t="s">
        <v>133</v>
      </c>
      <c r="G6" s="11" t="s">
        <v>134</v>
      </c>
      <c r="H6" s="17" t="s">
        <v>128</v>
      </c>
      <c r="I6" s="17" t="s">
        <v>135</v>
      </c>
      <c r="J6" s="11" t="s">
        <v>136</v>
      </c>
      <c r="K6" s="11" t="s">
        <v>136</v>
      </c>
      <c r="L6" s="17" t="s">
        <v>136</v>
      </c>
      <c r="M6" s="17" t="s">
        <v>136</v>
      </c>
      <c r="N6" s="17">
        <v>0</v>
      </c>
      <c r="O6" s="11" t="s">
        <v>136</v>
      </c>
      <c r="P6" s="11" t="s">
        <v>136</v>
      </c>
      <c r="Q6" s="17" t="s">
        <v>136</v>
      </c>
      <c r="R6" s="17" t="s">
        <v>136</v>
      </c>
      <c r="S6" s="11" t="s">
        <v>136</v>
      </c>
      <c r="T6" s="11" t="s">
        <v>136</v>
      </c>
      <c r="U6" s="17" t="s">
        <v>136</v>
      </c>
      <c r="V6" s="17" t="s">
        <v>136</v>
      </c>
    </row>
    <row r="7" spans="1:22" ht="24" x14ac:dyDescent="0.25">
      <c r="A7" s="32" t="s">
        <v>82</v>
      </c>
      <c r="B7" s="11" t="s">
        <v>141</v>
      </c>
      <c r="C7" s="17" t="s">
        <v>139</v>
      </c>
      <c r="D7" s="17" t="s">
        <v>130</v>
      </c>
      <c r="E7" s="17">
        <v>1</v>
      </c>
      <c r="F7" s="11" t="s">
        <v>142</v>
      </c>
      <c r="G7" s="11" t="s">
        <v>143</v>
      </c>
      <c r="H7" s="17" t="s">
        <v>128</v>
      </c>
      <c r="I7" s="17" t="s">
        <v>132</v>
      </c>
      <c r="J7" s="11" t="s">
        <v>136</v>
      </c>
      <c r="K7" s="11" t="s">
        <v>136</v>
      </c>
      <c r="L7" s="17" t="s">
        <v>136</v>
      </c>
      <c r="M7" s="17" t="s">
        <v>136</v>
      </c>
      <c r="N7" s="17">
        <v>0</v>
      </c>
      <c r="O7" s="11" t="s">
        <v>136</v>
      </c>
      <c r="P7" s="11" t="s">
        <v>136</v>
      </c>
      <c r="Q7" s="17" t="s">
        <v>136</v>
      </c>
      <c r="R7" s="17" t="s">
        <v>136</v>
      </c>
      <c r="S7" s="11" t="s">
        <v>136</v>
      </c>
      <c r="T7" s="11" t="s">
        <v>136</v>
      </c>
      <c r="U7" s="17" t="s">
        <v>136</v>
      </c>
      <c r="V7" s="17" t="s">
        <v>136</v>
      </c>
    </row>
    <row r="8" spans="1:22" ht="72" x14ac:dyDescent="0.25">
      <c r="A8" s="11" t="s">
        <v>153</v>
      </c>
      <c r="B8" s="11" t="s">
        <v>144</v>
      </c>
      <c r="C8" s="17" t="s">
        <v>139</v>
      </c>
      <c r="D8" s="17" t="s">
        <v>130</v>
      </c>
      <c r="E8" s="17">
        <v>1</v>
      </c>
      <c r="F8" s="11" t="s">
        <v>162</v>
      </c>
      <c r="G8" s="11" t="s">
        <v>163</v>
      </c>
      <c r="H8" s="17" t="s">
        <v>128</v>
      </c>
      <c r="I8" s="17" t="s">
        <v>164</v>
      </c>
      <c r="J8" s="11" t="s">
        <v>169</v>
      </c>
      <c r="K8" s="11" t="s">
        <v>170</v>
      </c>
      <c r="L8" s="17" t="s">
        <v>128</v>
      </c>
      <c r="M8" s="17" t="s">
        <v>164</v>
      </c>
      <c r="N8" s="17">
        <v>1</v>
      </c>
      <c r="O8" s="11" t="s">
        <v>165</v>
      </c>
      <c r="P8" s="11" t="s">
        <v>166</v>
      </c>
      <c r="Q8" s="17" t="s">
        <v>128</v>
      </c>
      <c r="R8" s="17" t="s">
        <v>167</v>
      </c>
      <c r="S8" s="11" t="s">
        <v>165</v>
      </c>
      <c r="T8" s="11" t="s">
        <v>168</v>
      </c>
      <c r="U8" s="17" t="s">
        <v>128</v>
      </c>
      <c r="V8" s="17" t="s">
        <v>167</v>
      </c>
    </row>
    <row r="9" spans="1:22" ht="75" x14ac:dyDescent="0.25">
      <c r="A9" s="31" t="s">
        <v>85</v>
      </c>
      <c r="B9" s="11" t="s">
        <v>145</v>
      </c>
      <c r="C9" s="17" t="s">
        <v>139</v>
      </c>
      <c r="D9" s="17" t="s">
        <v>127</v>
      </c>
      <c r="E9" s="17">
        <v>1</v>
      </c>
      <c r="F9" s="11" t="s">
        <v>172</v>
      </c>
      <c r="G9" s="29" t="s">
        <v>173</v>
      </c>
      <c r="H9" s="17" t="s">
        <v>128</v>
      </c>
      <c r="I9" s="17" t="s">
        <v>164</v>
      </c>
      <c r="J9" s="11" t="s">
        <v>136</v>
      </c>
      <c r="K9" s="11" t="s">
        <v>136</v>
      </c>
      <c r="L9" s="17" t="s">
        <v>136</v>
      </c>
      <c r="M9" s="17" t="s">
        <v>136</v>
      </c>
      <c r="N9" s="17">
        <v>1</v>
      </c>
      <c r="O9" s="11" t="s">
        <v>174</v>
      </c>
      <c r="P9" s="11" t="s">
        <v>175</v>
      </c>
      <c r="Q9" s="17" t="s">
        <v>128</v>
      </c>
      <c r="R9" s="17" t="s">
        <v>167</v>
      </c>
      <c r="S9" s="11" t="s">
        <v>176</v>
      </c>
      <c r="T9" s="11" t="s">
        <v>177</v>
      </c>
      <c r="U9" s="17" t="s">
        <v>128</v>
      </c>
      <c r="V9" s="17" t="s">
        <v>167</v>
      </c>
    </row>
    <row r="10" spans="1:22" ht="60" x14ac:dyDescent="0.25">
      <c r="A10" s="31" t="s">
        <v>86</v>
      </c>
      <c r="B10" s="11" t="s">
        <v>146</v>
      </c>
      <c r="C10" s="17" t="s">
        <v>139</v>
      </c>
      <c r="D10" s="17" t="s">
        <v>127</v>
      </c>
      <c r="E10" s="17">
        <v>1</v>
      </c>
      <c r="F10" s="11" t="s">
        <v>172</v>
      </c>
      <c r="G10" s="11" t="s">
        <v>173</v>
      </c>
      <c r="H10" s="17" t="s">
        <v>128</v>
      </c>
      <c r="I10" s="17" t="s">
        <v>164</v>
      </c>
      <c r="J10" s="11" t="s">
        <v>136</v>
      </c>
      <c r="K10" s="11" t="s">
        <v>136</v>
      </c>
      <c r="L10" s="17" t="s">
        <v>136</v>
      </c>
      <c r="M10" s="17" t="s">
        <v>136</v>
      </c>
      <c r="N10" s="17">
        <v>1</v>
      </c>
      <c r="O10" s="11" t="s">
        <v>174</v>
      </c>
      <c r="P10" s="11" t="s">
        <v>175</v>
      </c>
      <c r="Q10" s="17" t="s">
        <v>128</v>
      </c>
      <c r="R10" s="17" t="s">
        <v>167</v>
      </c>
      <c r="S10" s="11" t="s">
        <v>176</v>
      </c>
      <c r="T10" s="11" t="s">
        <v>177</v>
      </c>
      <c r="U10" s="17" t="s">
        <v>128</v>
      </c>
      <c r="V10" s="17" t="s">
        <v>167</v>
      </c>
    </row>
    <row r="11" spans="1:22" ht="60" x14ac:dyDescent="0.25">
      <c r="A11" s="31" t="s">
        <v>87</v>
      </c>
      <c r="B11" s="11" t="s">
        <v>147</v>
      </c>
      <c r="C11" s="17" t="s">
        <v>139</v>
      </c>
      <c r="D11" s="17" t="s">
        <v>127</v>
      </c>
      <c r="E11" s="17">
        <v>1</v>
      </c>
      <c r="F11" s="11" t="s">
        <v>172</v>
      </c>
      <c r="G11" s="11" t="s">
        <v>173</v>
      </c>
      <c r="H11" s="17" t="s">
        <v>128</v>
      </c>
      <c r="I11" s="17" t="s">
        <v>164</v>
      </c>
      <c r="J11" s="11" t="s">
        <v>136</v>
      </c>
      <c r="K11" s="11" t="s">
        <v>136</v>
      </c>
      <c r="L11" s="17" t="s">
        <v>136</v>
      </c>
      <c r="M11" s="17" t="s">
        <v>136</v>
      </c>
      <c r="N11" s="17">
        <v>1</v>
      </c>
      <c r="O11" s="11" t="s">
        <v>174</v>
      </c>
      <c r="P11" s="11" t="s">
        <v>175</v>
      </c>
      <c r="Q11" s="17" t="s">
        <v>128</v>
      </c>
      <c r="R11" s="17" t="s">
        <v>167</v>
      </c>
      <c r="S11" s="11" t="s">
        <v>176</v>
      </c>
      <c r="T11" s="11" t="s">
        <v>177</v>
      </c>
      <c r="U11" s="17" t="s">
        <v>128</v>
      </c>
      <c r="V11" s="17" t="s">
        <v>167</v>
      </c>
    </row>
    <row r="12" spans="1:22" ht="60" x14ac:dyDescent="0.25">
      <c r="A12" s="32" t="s">
        <v>88</v>
      </c>
      <c r="B12" s="11" t="s">
        <v>148</v>
      </c>
      <c r="C12" s="17" t="s">
        <v>139</v>
      </c>
      <c r="D12" s="17" t="s">
        <v>127</v>
      </c>
      <c r="E12" s="17">
        <v>1</v>
      </c>
      <c r="F12" s="11" t="s">
        <v>172</v>
      </c>
      <c r="G12" s="11" t="s">
        <v>173</v>
      </c>
      <c r="H12" s="17" t="s">
        <v>128</v>
      </c>
      <c r="I12" s="17" t="s">
        <v>164</v>
      </c>
      <c r="J12" s="11" t="s">
        <v>136</v>
      </c>
      <c r="K12" s="11" t="s">
        <v>136</v>
      </c>
      <c r="L12" s="17" t="s">
        <v>136</v>
      </c>
      <c r="M12" s="17" t="s">
        <v>136</v>
      </c>
      <c r="N12" s="17">
        <v>1</v>
      </c>
      <c r="O12" s="11" t="s">
        <v>174</v>
      </c>
      <c r="P12" s="11" t="s">
        <v>175</v>
      </c>
      <c r="Q12" s="17" t="s">
        <v>128</v>
      </c>
      <c r="R12" s="17" t="s">
        <v>167</v>
      </c>
      <c r="S12" s="11" t="s">
        <v>176</v>
      </c>
      <c r="T12" s="11" t="s">
        <v>177</v>
      </c>
      <c r="U12" s="17" t="s">
        <v>128</v>
      </c>
      <c r="V12" s="17" t="s">
        <v>167</v>
      </c>
    </row>
    <row r="13" spans="1:22" ht="60" x14ac:dyDescent="0.25">
      <c r="A13" s="32" t="s">
        <v>89</v>
      </c>
      <c r="B13" s="11" t="s">
        <v>149</v>
      </c>
      <c r="C13" s="17" t="s">
        <v>139</v>
      </c>
      <c r="D13" s="17" t="s">
        <v>127</v>
      </c>
      <c r="E13" s="17">
        <v>1</v>
      </c>
      <c r="F13" s="11" t="s">
        <v>172</v>
      </c>
      <c r="G13" s="11" t="s">
        <v>173</v>
      </c>
      <c r="H13" s="17" t="s">
        <v>128</v>
      </c>
      <c r="I13" s="17" t="s">
        <v>164</v>
      </c>
      <c r="J13" s="11" t="s">
        <v>136</v>
      </c>
      <c r="K13" s="11" t="s">
        <v>136</v>
      </c>
      <c r="L13" s="17" t="s">
        <v>136</v>
      </c>
      <c r="M13" s="17" t="s">
        <v>136</v>
      </c>
      <c r="N13" s="17">
        <v>1</v>
      </c>
      <c r="O13" s="11" t="s">
        <v>174</v>
      </c>
      <c r="P13" s="11" t="s">
        <v>175</v>
      </c>
      <c r="Q13" s="17" t="s">
        <v>128</v>
      </c>
      <c r="R13" s="17" t="s">
        <v>167</v>
      </c>
      <c r="S13" s="11" t="s">
        <v>176</v>
      </c>
      <c r="T13" s="11" t="s">
        <v>177</v>
      </c>
      <c r="U13" s="17" t="s">
        <v>128</v>
      </c>
      <c r="V13" s="17" t="s">
        <v>167</v>
      </c>
    </row>
    <row r="14" spans="1:22" ht="36" x14ac:dyDescent="0.25">
      <c r="A14" s="32" t="s">
        <v>90</v>
      </c>
      <c r="B14" s="11" t="s">
        <v>150</v>
      </c>
      <c r="C14" s="17" t="s">
        <v>139</v>
      </c>
      <c r="D14" s="17" t="s">
        <v>127</v>
      </c>
      <c r="E14" s="17">
        <v>0</v>
      </c>
      <c r="F14" s="11" t="s">
        <v>136</v>
      </c>
      <c r="G14" s="11" t="s">
        <v>136</v>
      </c>
      <c r="H14" s="17" t="s">
        <v>136</v>
      </c>
      <c r="I14" s="17" t="s">
        <v>136</v>
      </c>
      <c r="J14" s="11" t="s">
        <v>136</v>
      </c>
      <c r="K14" s="11" t="s">
        <v>136</v>
      </c>
      <c r="L14" s="17" t="s">
        <v>136</v>
      </c>
      <c r="M14" s="17" t="s">
        <v>136</v>
      </c>
      <c r="N14" s="17">
        <v>1</v>
      </c>
      <c r="O14" s="11" t="s">
        <v>174</v>
      </c>
      <c r="P14" s="11" t="s">
        <v>175</v>
      </c>
      <c r="Q14" s="17" t="s">
        <v>128</v>
      </c>
      <c r="R14" s="17" t="s">
        <v>167</v>
      </c>
      <c r="S14" s="11" t="s">
        <v>176</v>
      </c>
      <c r="T14" s="11" t="s">
        <v>177</v>
      </c>
      <c r="U14" s="17" t="s">
        <v>128</v>
      </c>
      <c r="V14" s="17" t="s">
        <v>167</v>
      </c>
    </row>
    <row r="15" spans="1:22" ht="60" x14ac:dyDescent="0.25">
      <c r="A15" s="32" t="s">
        <v>91</v>
      </c>
      <c r="B15" s="11" t="s">
        <v>151</v>
      </c>
      <c r="C15" s="17" t="s">
        <v>139</v>
      </c>
      <c r="D15" s="17" t="s">
        <v>127</v>
      </c>
      <c r="E15" s="17">
        <v>1</v>
      </c>
      <c r="F15" s="11" t="s">
        <v>172</v>
      </c>
      <c r="G15" s="11" t="s">
        <v>173</v>
      </c>
      <c r="H15" s="17" t="s">
        <v>128</v>
      </c>
      <c r="I15" s="17" t="s">
        <v>164</v>
      </c>
      <c r="J15" s="11" t="s">
        <v>136</v>
      </c>
      <c r="K15" s="11" t="s">
        <v>136</v>
      </c>
      <c r="L15" s="17" t="s">
        <v>136</v>
      </c>
      <c r="M15" s="17" t="s">
        <v>136</v>
      </c>
      <c r="N15" s="17">
        <v>1</v>
      </c>
      <c r="O15" s="11" t="s">
        <v>174</v>
      </c>
      <c r="P15" s="11" t="s">
        <v>175</v>
      </c>
      <c r="Q15" s="17" t="s">
        <v>128</v>
      </c>
      <c r="R15" s="17" t="s">
        <v>167</v>
      </c>
      <c r="S15" s="11" t="s">
        <v>176</v>
      </c>
      <c r="T15" s="11" t="s">
        <v>177</v>
      </c>
      <c r="U15" s="17" t="s">
        <v>128</v>
      </c>
      <c r="V15" s="17" t="s">
        <v>167</v>
      </c>
    </row>
    <row r="16" spans="1:22" ht="60" x14ac:dyDescent="0.25">
      <c r="A16" s="31" t="s">
        <v>92</v>
      </c>
      <c r="B16" s="11" t="s">
        <v>152</v>
      </c>
      <c r="C16" s="17" t="s">
        <v>139</v>
      </c>
      <c r="D16" s="17" t="s">
        <v>127</v>
      </c>
      <c r="E16" s="17">
        <v>1</v>
      </c>
      <c r="F16" s="11" t="s">
        <v>172</v>
      </c>
      <c r="G16" s="11" t="s">
        <v>173</v>
      </c>
      <c r="H16" s="17" t="s">
        <v>128</v>
      </c>
      <c r="I16" s="17" t="s">
        <v>164</v>
      </c>
      <c r="J16" s="11" t="s">
        <v>136</v>
      </c>
      <c r="K16" s="11" t="s">
        <v>136</v>
      </c>
      <c r="L16" s="17" t="s">
        <v>136</v>
      </c>
      <c r="M16" s="17" t="s">
        <v>136</v>
      </c>
      <c r="N16" s="17">
        <v>1</v>
      </c>
      <c r="O16" s="11" t="s">
        <v>174</v>
      </c>
      <c r="P16" s="11" t="s">
        <v>175</v>
      </c>
      <c r="Q16" s="17" t="s">
        <v>128</v>
      </c>
      <c r="R16" s="17" t="s">
        <v>167</v>
      </c>
      <c r="S16" s="11" t="s">
        <v>176</v>
      </c>
      <c r="T16" s="11" t="s">
        <v>177</v>
      </c>
      <c r="U16" s="17" t="s">
        <v>128</v>
      </c>
      <c r="V16" s="17" t="s">
        <v>167</v>
      </c>
    </row>
    <row r="17" spans="1:22" ht="60" x14ac:dyDescent="0.25">
      <c r="A17" s="31" t="s">
        <v>93</v>
      </c>
      <c r="B17" s="11" t="s">
        <v>155</v>
      </c>
      <c r="C17" s="17" t="s">
        <v>139</v>
      </c>
      <c r="D17" s="17" t="s">
        <v>127</v>
      </c>
      <c r="E17" s="17">
        <v>1</v>
      </c>
      <c r="F17" s="11" t="s">
        <v>172</v>
      </c>
      <c r="G17" s="11" t="s">
        <v>173</v>
      </c>
      <c r="H17" s="17" t="s">
        <v>128</v>
      </c>
      <c r="I17" s="17" t="s">
        <v>164</v>
      </c>
      <c r="J17" s="11" t="s">
        <v>136</v>
      </c>
      <c r="K17" s="11" t="s">
        <v>136</v>
      </c>
      <c r="L17" s="17" t="s">
        <v>136</v>
      </c>
      <c r="M17" s="17" t="s">
        <v>136</v>
      </c>
      <c r="N17" s="17">
        <v>1</v>
      </c>
      <c r="O17" s="11" t="s">
        <v>174</v>
      </c>
      <c r="P17" s="11" t="s">
        <v>175</v>
      </c>
      <c r="Q17" s="17" t="s">
        <v>128</v>
      </c>
      <c r="R17" s="17" t="s">
        <v>167</v>
      </c>
      <c r="S17" s="11" t="s">
        <v>176</v>
      </c>
      <c r="T17" s="11" t="s">
        <v>177</v>
      </c>
      <c r="U17" s="17" t="s">
        <v>128</v>
      </c>
      <c r="V17" s="17" t="s">
        <v>167</v>
      </c>
    </row>
    <row r="18" spans="1:22" ht="60" x14ac:dyDescent="0.25">
      <c r="A18" s="32" t="s">
        <v>94</v>
      </c>
      <c r="B18" s="11" t="s">
        <v>156</v>
      </c>
      <c r="C18" s="17" t="s">
        <v>139</v>
      </c>
      <c r="D18" s="17" t="s">
        <v>127</v>
      </c>
      <c r="E18" s="17">
        <v>1</v>
      </c>
      <c r="F18" s="11" t="s">
        <v>172</v>
      </c>
      <c r="G18" s="11" t="s">
        <v>173</v>
      </c>
      <c r="H18" s="17" t="s">
        <v>128</v>
      </c>
      <c r="I18" s="17" t="s">
        <v>164</v>
      </c>
      <c r="J18" s="11" t="s">
        <v>136</v>
      </c>
      <c r="K18" s="11" t="s">
        <v>136</v>
      </c>
      <c r="L18" s="17" t="s">
        <v>136</v>
      </c>
      <c r="M18" s="17" t="s">
        <v>136</v>
      </c>
      <c r="N18" s="17">
        <v>1</v>
      </c>
      <c r="O18" s="11" t="s">
        <v>174</v>
      </c>
      <c r="P18" s="11" t="s">
        <v>175</v>
      </c>
      <c r="Q18" s="17" t="s">
        <v>128</v>
      </c>
      <c r="R18" s="17" t="s">
        <v>167</v>
      </c>
      <c r="S18" s="11" t="s">
        <v>176</v>
      </c>
      <c r="T18" s="11" t="s">
        <v>177</v>
      </c>
      <c r="U18" s="17" t="s">
        <v>128</v>
      </c>
      <c r="V18" s="17" t="s">
        <v>167</v>
      </c>
    </row>
    <row r="19" spans="1:22" ht="60" x14ac:dyDescent="0.25">
      <c r="A19" s="31" t="s">
        <v>95</v>
      </c>
      <c r="B19" s="11" t="s">
        <v>154</v>
      </c>
      <c r="C19" s="17" t="s">
        <v>139</v>
      </c>
      <c r="D19" s="17" t="s">
        <v>127</v>
      </c>
      <c r="E19" s="17">
        <v>1</v>
      </c>
      <c r="F19" s="11" t="s">
        <v>172</v>
      </c>
      <c r="G19" s="11" t="s">
        <v>173</v>
      </c>
      <c r="H19" s="17" t="s">
        <v>128</v>
      </c>
      <c r="I19" s="17" t="s">
        <v>164</v>
      </c>
      <c r="J19" s="11" t="s">
        <v>136</v>
      </c>
      <c r="K19" s="11" t="s">
        <v>136</v>
      </c>
      <c r="L19" s="17" t="s">
        <v>136</v>
      </c>
      <c r="M19" s="17" t="s">
        <v>136</v>
      </c>
      <c r="N19" s="17">
        <v>1</v>
      </c>
      <c r="O19" s="11" t="s">
        <v>174</v>
      </c>
      <c r="P19" s="11" t="s">
        <v>175</v>
      </c>
      <c r="Q19" s="17" t="s">
        <v>128</v>
      </c>
      <c r="R19" s="17" t="s">
        <v>167</v>
      </c>
      <c r="S19" s="11" t="s">
        <v>176</v>
      </c>
      <c r="T19" s="11" t="s">
        <v>177</v>
      </c>
      <c r="U19" s="17" t="s">
        <v>128</v>
      </c>
      <c r="V19" s="17" t="s">
        <v>167</v>
      </c>
    </row>
    <row r="20" spans="1:22" ht="24" x14ac:dyDescent="0.25">
      <c r="A20" s="31" t="s">
        <v>96</v>
      </c>
      <c r="B20" s="11" t="s">
        <v>214</v>
      </c>
      <c r="C20" s="17" t="s">
        <v>139</v>
      </c>
      <c r="D20" s="17" t="s">
        <v>127</v>
      </c>
      <c r="E20" s="17">
        <v>0</v>
      </c>
      <c r="F20" s="11" t="s">
        <v>136</v>
      </c>
      <c r="G20" s="11" t="s">
        <v>136</v>
      </c>
      <c r="H20" s="17" t="s">
        <v>136</v>
      </c>
      <c r="I20" s="17" t="s">
        <v>136</v>
      </c>
      <c r="J20" s="11" t="s">
        <v>136</v>
      </c>
      <c r="K20" s="11" t="s">
        <v>136</v>
      </c>
      <c r="L20" s="17" t="s">
        <v>136</v>
      </c>
      <c r="M20" s="17" t="s">
        <v>136</v>
      </c>
      <c r="N20" s="17">
        <v>0</v>
      </c>
      <c r="O20" s="11" t="s">
        <v>136</v>
      </c>
      <c r="P20" s="11" t="s">
        <v>136</v>
      </c>
      <c r="Q20" s="17" t="s">
        <v>136</v>
      </c>
      <c r="R20" s="17" t="s">
        <v>136</v>
      </c>
      <c r="S20" s="11" t="s">
        <v>136</v>
      </c>
      <c r="T20" s="11" t="s">
        <v>136</v>
      </c>
      <c r="U20" s="17" t="s">
        <v>136</v>
      </c>
      <c r="V20" s="17" t="s">
        <v>136</v>
      </c>
    </row>
    <row r="21" spans="1:22" ht="24" x14ac:dyDescent="0.25">
      <c r="A21" s="32" t="s">
        <v>97</v>
      </c>
      <c r="B21" s="11" t="s">
        <v>157</v>
      </c>
      <c r="C21" s="17" t="s">
        <v>139</v>
      </c>
      <c r="D21" s="17" t="s">
        <v>127</v>
      </c>
      <c r="E21" s="17">
        <v>0</v>
      </c>
      <c r="F21" s="11" t="s">
        <v>136</v>
      </c>
      <c r="G21" s="11" t="s">
        <v>136</v>
      </c>
      <c r="H21" s="17" t="s">
        <v>136</v>
      </c>
      <c r="I21" s="17" t="s">
        <v>136</v>
      </c>
      <c r="J21" s="11" t="s">
        <v>136</v>
      </c>
      <c r="K21" s="11" t="s">
        <v>136</v>
      </c>
      <c r="L21" s="17" t="s">
        <v>136</v>
      </c>
      <c r="M21" s="17" t="s">
        <v>136</v>
      </c>
      <c r="N21" s="17">
        <v>0</v>
      </c>
      <c r="O21" s="11" t="s">
        <v>136</v>
      </c>
      <c r="P21" s="11" t="s">
        <v>136</v>
      </c>
      <c r="Q21" s="17" t="s">
        <v>136</v>
      </c>
      <c r="R21" s="17" t="s">
        <v>136</v>
      </c>
      <c r="S21" s="11" t="s">
        <v>136</v>
      </c>
      <c r="T21" s="11" t="s">
        <v>136</v>
      </c>
      <c r="U21" s="17" t="s">
        <v>136</v>
      </c>
      <c r="V21" s="17" t="s">
        <v>136</v>
      </c>
    </row>
    <row r="22" spans="1:22" ht="24" x14ac:dyDescent="0.25">
      <c r="A22" s="31" t="s">
        <v>98</v>
      </c>
      <c r="B22" s="11" t="s">
        <v>158</v>
      </c>
      <c r="C22" s="17" t="s">
        <v>139</v>
      </c>
      <c r="D22" s="17" t="s">
        <v>127</v>
      </c>
      <c r="E22" s="17">
        <v>0</v>
      </c>
      <c r="F22" s="11" t="s">
        <v>136</v>
      </c>
      <c r="G22" s="11" t="s">
        <v>136</v>
      </c>
      <c r="H22" s="17" t="s">
        <v>136</v>
      </c>
      <c r="I22" s="17" t="s">
        <v>136</v>
      </c>
      <c r="J22" s="11" t="s">
        <v>136</v>
      </c>
      <c r="K22" s="11" t="s">
        <v>136</v>
      </c>
      <c r="L22" s="17" t="s">
        <v>136</v>
      </c>
      <c r="M22" s="17" t="s">
        <v>136</v>
      </c>
      <c r="N22" s="17">
        <v>0</v>
      </c>
      <c r="O22" s="11" t="s">
        <v>136</v>
      </c>
      <c r="P22" s="11" t="s">
        <v>136</v>
      </c>
      <c r="Q22" s="17" t="s">
        <v>136</v>
      </c>
      <c r="R22" s="17" t="s">
        <v>136</v>
      </c>
      <c r="S22" s="11" t="s">
        <v>136</v>
      </c>
      <c r="T22" s="11" t="s">
        <v>136</v>
      </c>
      <c r="U22" s="17" t="s">
        <v>136</v>
      </c>
      <c r="V22" s="17" t="s">
        <v>136</v>
      </c>
    </row>
    <row r="23" spans="1:22" ht="60" x14ac:dyDescent="0.25">
      <c r="A23" s="32" t="s">
        <v>99</v>
      </c>
      <c r="B23" s="11" t="s">
        <v>160</v>
      </c>
      <c r="C23" s="8" t="s">
        <v>161</v>
      </c>
      <c r="D23" s="17" t="s">
        <v>130</v>
      </c>
      <c r="E23" s="17">
        <v>1</v>
      </c>
      <c r="F23" s="11" t="s">
        <v>129</v>
      </c>
      <c r="G23" s="11" t="s">
        <v>178</v>
      </c>
      <c r="H23" s="17" t="s">
        <v>128</v>
      </c>
      <c r="I23" s="17" t="s">
        <v>132</v>
      </c>
      <c r="J23" s="11" t="s">
        <v>136</v>
      </c>
      <c r="K23" s="11" t="s">
        <v>136</v>
      </c>
      <c r="L23" s="17" t="s">
        <v>136</v>
      </c>
      <c r="M23" s="17" t="s">
        <v>136</v>
      </c>
      <c r="N23" s="17">
        <v>1</v>
      </c>
      <c r="O23" s="11" t="s">
        <v>539</v>
      </c>
      <c r="P23" s="11" t="s">
        <v>540</v>
      </c>
      <c r="Q23" s="17" t="s">
        <v>128</v>
      </c>
      <c r="R23" s="17" t="s">
        <v>167</v>
      </c>
      <c r="S23" s="11" t="s">
        <v>136</v>
      </c>
      <c r="T23" s="11" t="s">
        <v>136</v>
      </c>
      <c r="U23" s="17" t="s">
        <v>136</v>
      </c>
      <c r="V23" s="17" t="s">
        <v>136</v>
      </c>
    </row>
    <row r="24" spans="1:22" ht="60" x14ac:dyDescent="0.25">
      <c r="A24" s="32" t="s">
        <v>100</v>
      </c>
      <c r="B24" s="11" t="s">
        <v>159</v>
      </c>
      <c r="C24" s="8" t="s">
        <v>161</v>
      </c>
      <c r="D24" s="17" t="s">
        <v>130</v>
      </c>
      <c r="E24" s="17">
        <v>1</v>
      </c>
      <c r="F24" s="11" t="s">
        <v>129</v>
      </c>
      <c r="G24" s="11" t="s">
        <v>179</v>
      </c>
      <c r="H24" s="17" t="s">
        <v>128</v>
      </c>
      <c r="I24" s="17" t="s">
        <v>132</v>
      </c>
      <c r="J24" s="11" t="s">
        <v>136</v>
      </c>
      <c r="K24" s="11" t="s">
        <v>136</v>
      </c>
      <c r="L24" s="17" t="s">
        <v>136</v>
      </c>
      <c r="M24" s="17" t="s">
        <v>136</v>
      </c>
      <c r="N24" s="17">
        <v>1</v>
      </c>
      <c r="O24" s="11" t="s">
        <v>539</v>
      </c>
      <c r="P24" s="11" t="s">
        <v>540</v>
      </c>
      <c r="Q24" s="17" t="s">
        <v>128</v>
      </c>
      <c r="R24" s="17" t="s">
        <v>167</v>
      </c>
      <c r="S24" s="11" t="s">
        <v>136</v>
      </c>
      <c r="T24" s="11" t="s">
        <v>136</v>
      </c>
      <c r="U24" s="17" t="s">
        <v>136</v>
      </c>
      <c r="V24" s="17" t="s">
        <v>136</v>
      </c>
    </row>
    <row r="25" spans="1:22" x14ac:dyDescent="0.25">
      <c r="A25" s="33" t="s">
        <v>101</v>
      </c>
      <c r="B25" s="11" t="s">
        <v>221</v>
      </c>
      <c r="C25" s="17" t="s">
        <v>231</v>
      </c>
      <c r="D25" s="17" t="s">
        <v>127</v>
      </c>
      <c r="E25" s="17"/>
      <c r="F25" s="11"/>
      <c r="G25" s="11"/>
      <c r="H25" s="17"/>
      <c r="I25" s="17"/>
      <c r="J25" s="11"/>
      <c r="K25" s="11"/>
      <c r="L25" s="17"/>
      <c r="M25" s="17"/>
      <c r="N25" s="17"/>
      <c r="O25" s="11"/>
      <c r="P25" s="11"/>
      <c r="Q25" s="17"/>
      <c r="R25" s="17"/>
      <c r="S25" s="11"/>
      <c r="T25" s="11"/>
      <c r="U25" s="17"/>
      <c r="V25" s="17"/>
    </row>
    <row r="26" spans="1:22" ht="48" x14ac:dyDescent="0.25">
      <c r="A26" s="31" t="s">
        <v>102</v>
      </c>
      <c r="B26" s="11" t="s">
        <v>222</v>
      </c>
      <c r="C26" s="17" t="s">
        <v>232</v>
      </c>
      <c r="D26" s="17" t="s">
        <v>127</v>
      </c>
      <c r="E26" s="17"/>
      <c r="F26" s="11"/>
      <c r="G26" s="11"/>
      <c r="H26" s="17"/>
      <c r="I26" s="17"/>
      <c r="J26" s="11"/>
      <c r="K26" s="11"/>
      <c r="L26" s="17"/>
      <c r="M26" s="17"/>
      <c r="N26" s="17">
        <v>1</v>
      </c>
      <c r="O26" s="11" t="s">
        <v>541</v>
      </c>
      <c r="P26" s="11" t="s">
        <v>542</v>
      </c>
      <c r="Q26" s="17" t="s">
        <v>128</v>
      </c>
      <c r="R26" s="17" t="s">
        <v>543</v>
      </c>
      <c r="S26" s="11"/>
      <c r="T26" s="11"/>
      <c r="U26" s="17"/>
      <c r="V26" s="17"/>
    </row>
    <row r="27" spans="1:22" ht="24" x14ac:dyDescent="0.25">
      <c r="A27" s="31" t="s">
        <v>103</v>
      </c>
      <c r="B27" s="11" t="s">
        <v>223</v>
      </c>
      <c r="C27" s="17" t="s">
        <v>231</v>
      </c>
      <c r="D27" s="17" t="s">
        <v>127</v>
      </c>
      <c r="E27" s="17"/>
      <c r="F27" s="11"/>
      <c r="G27" s="11"/>
      <c r="H27" s="17"/>
      <c r="I27" s="17"/>
      <c r="J27" s="11"/>
      <c r="K27" s="11"/>
      <c r="L27" s="17"/>
      <c r="M27" s="17"/>
      <c r="N27" s="17"/>
      <c r="O27" s="11"/>
      <c r="P27" s="11"/>
      <c r="Q27" s="17"/>
      <c r="R27" s="17"/>
      <c r="S27" s="11"/>
      <c r="T27" s="11"/>
      <c r="U27" s="17"/>
      <c r="V27" s="17"/>
    </row>
    <row r="28" spans="1:22" ht="36" x14ac:dyDescent="0.25">
      <c r="A28" s="31" t="s">
        <v>220</v>
      </c>
      <c r="B28" s="11" t="s">
        <v>224</v>
      </c>
      <c r="C28" s="17" t="s">
        <v>231</v>
      </c>
      <c r="D28" s="17" t="s">
        <v>127</v>
      </c>
      <c r="E28" s="17">
        <v>1</v>
      </c>
      <c r="F28" s="11" t="s">
        <v>450</v>
      </c>
      <c r="G28" s="11" t="s">
        <v>451</v>
      </c>
      <c r="H28" s="17" t="s">
        <v>128</v>
      </c>
      <c r="I28" s="17" t="s">
        <v>452</v>
      </c>
      <c r="J28" s="11"/>
      <c r="K28" s="11"/>
      <c r="L28" s="17"/>
      <c r="M28" s="17"/>
      <c r="N28" s="17">
        <v>1</v>
      </c>
      <c r="O28" s="11" t="s">
        <v>446</v>
      </c>
      <c r="P28" s="11" t="s">
        <v>447</v>
      </c>
      <c r="Q28" s="17" t="s">
        <v>128</v>
      </c>
      <c r="R28" s="17" t="s">
        <v>164</v>
      </c>
      <c r="S28" s="11" t="s">
        <v>448</v>
      </c>
      <c r="T28" s="11" t="s">
        <v>449</v>
      </c>
      <c r="U28" s="17" t="s">
        <v>128</v>
      </c>
      <c r="V28" s="17" t="s">
        <v>164</v>
      </c>
    </row>
    <row r="29" spans="1:22" ht="48" x14ac:dyDescent="0.25">
      <c r="A29" s="33" t="s">
        <v>104</v>
      </c>
      <c r="B29" s="11" t="s">
        <v>226</v>
      </c>
      <c r="C29" s="17" t="s">
        <v>229</v>
      </c>
      <c r="D29" s="17" t="s">
        <v>127</v>
      </c>
      <c r="E29" s="17">
        <v>1</v>
      </c>
      <c r="F29" s="11" t="s">
        <v>544</v>
      </c>
      <c r="G29" s="11" t="s">
        <v>545</v>
      </c>
      <c r="H29" s="17" t="s">
        <v>128</v>
      </c>
      <c r="I29" s="17" t="s">
        <v>164</v>
      </c>
      <c r="J29" s="11"/>
      <c r="K29" s="11"/>
      <c r="L29" s="17"/>
      <c r="M29" s="17"/>
      <c r="N29" s="17"/>
      <c r="O29" s="11"/>
      <c r="P29" s="11"/>
      <c r="Q29" s="17"/>
      <c r="R29" s="17"/>
      <c r="S29" s="11"/>
      <c r="T29" s="11"/>
      <c r="U29" s="17"/>
      <c r="V29" s="17"/>
    </row>
    <row r="30" spans="1:22" ht="48" x14ac:dyDescent="0.25">
      <c r="A30" s="31" t="s">
        <v>105</v>
      </c>
      <c r="B30" s="11" t="s">
        <v>227</v>
      </c>
      <c r="C30" s="17" t="s">
        <v>229</v>
      </c>
      <c r="D30" s="17" t="s">
        <v>127</v>
      </c>
      <c r="E30" s="17">
        <v>1</v>
      </c>
      <c r="F30" s="11" t="s">
        <v>544</v>
      </c>
      <c r="G30" s="11" t="s">
        <v>545</v>
      </c>
      <c r="H30" s="17" t="s">
        <v>128</v>
      </c>
      <c r="I30" s="17" t="s">
        <v>164</v>
      </c>
      <c r="J30" s="11"/>
      <c r="K30" s="11"/>
      <c r="L30" s="17"/>
      <c r="M30" s="17"/>
      <c r="N30" s="17"/>
      <c r="O30" s="11"/>
      <c r="P30" s="11"/>
      <c r="Q30" s="17"/>
      <c r="R30" s="17"/>
      <c r="S30" s="11"/>
      <c r="T30" s="11"/>
      <c r="U30" s="17"/>
      <c r="V30" s="17"/>
    </row>
    <row r="31" spans="1:22" x14ac:dyDescent="0.25">
      <c r="A31" s="31" t="s">
        <v>106</v>
      </c>
      <c r="B31" s="11" t="s">
        <v>228</v>
      </c>
      <c r="C31" s="17" t="s">
        <v>230</v>
      </c>
      <c r="D31" s="17" t="s">
        <v>127</v>
      </c>
      <c r="E31" s="17"/>
      <c r="F31" s="11"/>
      <c r="G31" s="11"/>
      <c r="H31" s="17"/>
      <c r="I31" s="17"/>
      <c r="J31" s="11"/>
      <c r="K31" s="11"/>
      <c r="L31" s="17"/>
      <c r="M31" s="17"/>
      <c r="N31" s="17"/>
      <c r="O31" s="11"/>
      <c r="P31" s="11"/>
      <c r="Q31" s="17"/>
      <c r="R31" s="17"/>
      <c r="S31" s="11"/>
      <c r="T31" s="11"/>
      <c r="U31" s="17"/>
      <c r="V31" s="17"/>
    </row>
    <row r="32" spans="1:22" ht="24" x14ac:dyDescent="0.25">
      <c r="A32" s="33" t="s">
        <v>107</v>
      </c>
      <c r="B32" s="11" t="s">
        <v>233</v>
      </c>
      <c r="C32" s="17" t="s">
        <v>234</v>
      </c>
      <c r="D32" s="17" t="s">
        <v>127</v>
      </c>
      <c r="E32" s="17"/>
      <c r="F32" s="11"/>
      <c r="G32" s="11"/>
      <c r="H32" s="17"/>
      <c r="I32" s="17"/>
      <c r="J32" s="11"/>
      <c r="K32" s="11"/>
      <c r="L32" s="17"/>
      <c r="M32" s="17"/>
      <c r="N32" s="17"/>
      <c r="O32" s="11"/>
      <c r="P32" s="11"/>
      <c r="Q32" s="17"/>
      <c r="R32" s="17"/>
      <c r="S32" s="11"/>
      <c r="T32" s="11"/>
      <c r="U32" s="17"/>
      <c r="V32" s="17"/>
    </row>
    <row r="33" spans="1:22" ht="12" customHeight="1" x14ac:dyDescent="0.25">
      <c r="A33" s="33" t="s">
        <v>262</v>
      </c>
      <c r="B33" s="11" t="s">
        <v>240</v>
      </c>
      <c r="C33" s="17" t="s">
        <v>139</v>
      </c>
      <c r="D33" s="17" t="s">
        <v>130</v>
      </c>
      <c r="E33" s="17"/>
      <c r="F33" s="11"/>
      <c r="G33" s="11"/>
      <c r="H33" s="17"/>
      <c r="I33" s="17"/>
      <c r="J33" s="11"/>
      <c r="K33" s="11"/>
      <c r="L33" s="17"/>
      <c r="M33" s="17"/>
      <c r="N33" s="17"/>
      <c r="O33" s="11"/>
      <c r="P33" s="11"/>
      <c r="Q33" s="17"/>
      <c r="R33" s="17"/>
      <c r="S33" s="11"/>
      <c r="T33" s="11"/>
      <c r="U33" s="17"/>
      <c r="V33" s="17"/>
    </row>
    <row r="34" spans="1:22" ht="36" x14ac:dyDescent="0.25">
      <c r="A34" s="33" t="s">
        <v>108</v>
      </c>
      <c r="B34" s="11" t="s">
        <v>238</v>
      </c>
      <c r="C34" s="17" t="s">
        <v>234</v>
      </c>
      <c r="D34" s="17" t="s">
        <v>130</v>
      </c>
      <c r="E34" s="17">
        <v>1</v>
      </c>
      <c r="F34" s="11" t="s">
        <v>444</v>
      </c>
      <c r="G34" s="11" t="s">
        <v>445</v>
      </c>
      <c r="H34" s="17" t="s">
        <v>128</v>
      </c>
      <c r="I34" s="17" t="s">
        <v>132</v>
      </c>
      <c r="J34" s="11"/>
      <c r="K34" s="11"/>
      <c r="L34" s="17"/>
      <c r="M34" s="17"/>
      <c r="N34" s="17"/>
      <c r="O34" s="11"/>
      <c r="P34" s="11"/>
      <c r="Q34" s="17"/>
      <c r="R34" s="17"/>
      <c r="S34" s="11"/>
      <c r="T34" s="11"/>
      <c r="U34" s="17"/>
      <c r="V34" s="17"/>
    </row>
    <row r="35" spans="1:22" ht="24" x14ac:dyDescent="0.25">
      <c r="A35" s="33" t="s">
        <v>109</v>
      </c>
      <c r="B35" s="11" t="s">
        <v>241</v>
      </c>
      <c r="C35" s="17" t="s">
        <v>234</v>
      </c>
      <c r="D35" s="17" t="s">
        <v>130</v>
      </c>
      <c r="E35" s="17"/>
      <c r="F35" s="11"/>
      <c r="G35" s="11"/>
      <c r="H35" s="17"/>
      <c r="I35" s="17"/>
      <c r="J35" s="11"/>
      <c r="K35" s="11"/>
      <c r="L35" s="17"/>
      <c r="M35" s="17"/>
      <c r="N35" s="17"/>
      <c r="O35" s="11"/>
      <c r="P35" s="11"/>
      <c r="Q35" s="17"/>
      <c r="R35" s="17"/>
      <c r="S35" s="11"/>
      <c r="T35" s="11"/>
      <c r="U35" s="17"/>
      <c r="V35" s="17"/>
    </row>
    <row r="36" spans="1:22" ht="48" x14ac:dyDescent="0.25">
      <c r="A36" s="33" t="s">
        <v>253</v>
      </c>
      <c r="B36" s="11" t="s">
        <v>242</v>
      </c>
      <c r="C36" s="17" t="s">
        <v>229</v>
      </c>
      <c r="D36" s="17" t="s">
        <v>130</v>
      </c>
      <c r="E36" s="17">
        <v>1</v>
      </c>
      <c r="F36" s="11" t="s">
        <v>544</v>
      </c>
      <c r="G36" s="11" t="s">
        <v>545</v>
      </c>
      <c r="H36" s="17" t="s">
        <v>128</v>
      </c>
      <c r="I36" s="17" t="s">
        <v>164</v>
      </c>
      <c r="J36" s="11"/>
      <c r="K36" s="11"/>
      <c r="L36" s="17"/>
      <c r="M36" s="17"/>
      <c r="N36" s="17"/>
      <c r="O36" s="11"/>
      <c r="P36" s="11"/>
      <c r="Q36" s="17"/>
      <c r="R36" s="17"/>
      <c r="S36" s="11"/>
      <c r="T36" s="11"/>
      <c r="U36" s="17"/>
      <c r="V36" s="17"/>
    </row>
    <row r="37" spans="1:22" ht="24" x14ac:dyDescent="0.25">
      <c r="A37" s="33" t="s">
        <v>254</v>
      </c>
      <c r="B37" s="11" t="s">
        <v>243</v>
      </c>
      <c r="C37" s="17" t="s">
        <v>229</v>
      </c>
      <c r="D37" s="17" t="s">
        <v>130</v>
      </c>
      <c r="E37" s="17"/>
      <c r="F37" s="11"/>
      <c r="G37" s="11"/>
      <c r="H37" s="17"/>
      <c r="I37" s="17"/>
      <c r="J37" s="11"/>
      <c r="K37" s="11"/>
      <c r="L37" s="17"/>
      <c r="M37" s="17"/>
      <c r="N37" s="17"/>
      <c r="O37" s="11"/>
      <c r="P37" s="11"/>
      <c r="Q37" s="17"/>
      <c r="R37" s="17"/>
      <c r="S37" s="11"/>
      <c r="T37" s="11"/>
      <c r="U37" s="17"/>
      <c r="V37" s="17"/>
    </row>
    <row r="38" spans="1:22" ht="48" x14ac:dyDescent="0.25">
      <c r="A38" s="33" t="s">
        <v>255</v>
      </c>
      <c r="B38" s="11" t="s">
        <v>244</v>
      </c>
      <c r="C38" s="17" t="s">
        <v>229</v>
      </c>
      <c r="D38" s="17" t="s">
        <v>130</v>
      </c>
      <c r="E38" s="17"/>
      <c r="F38" s="11"/>
      <c r="G38" s="11"/>
      <c r="H38" s="17"/>
      <c r="I38" s="17"/>
      <c r="J38" s="11"/>
      <c r="K38" s="11"/>
      <c r="L38" s="17"/>
      <c r="M38" s="17"/>
      <c r="N38" s="17">
        <v>1</v>
      </c>
      <c r="O38" s="11" t="s">
        <v>541</v>
      </c>
      <c r="P38" s="11" t="s">
        <v>542</v>
      </c>
      <c r="Q38" s="17" t="s">
        <v>128</v>
      </c>
      <c r="R38" s="17" t="s">
        <v>543</v>
      </c>
      <c r="S38" s="11"/>
      <c r="T38" s="11"/>
      <c r="U38" s="17"/>
      <c r="V38" s="17"/>
    </row>
    <row r="39" spans="1:22" ht="24" x14ac:dyDescent="0.25">
      <c r="A39" s="33" t="s">
        <v>239</v>
      </c>
      <c r="B39" s="11" t="s">
        <v>245</v>
      </c>
      <c r="C39" s="17" t="s">
        <v>229</v>
      </c>
      <c r="D39" s="17" t="s">
        <v>130</v>
      </c>
      <c r="E39" s="17"/>
      <c r="F39" s="11"/>
      <c r="G39" s="11"/>
      <c r="H39" s="17"/>
      <c r="I39" s="17"/>
      <c r="J39" s="11"/>
      <c r="K39" s="11"/>
      <c r="L39" s="17"/>
      <c r="M39" s="17"/>
      <c r="N39" s="17"/>
      <c r="O39" s="11"/>
      <c r="P39" s="11"/>
      <c r="Q39" s="17"/>
      <c r="R39" s="17"/>
      <c r="S39" s="11"/>
      <c r="T39" s="11"/>
      <c r="U39" s="17"/>
      <c r="V39" s="17"/>
    </row>
    <row r="40" spans="1:22" x14ac:dyDescent="0.25">
      <c r="A40" s="33" t="s">
        <v>110</v>
      </c>
      <c r="B40" s="11" t="s">
        <v>247</v>
      </c>
      <c r="C40" s="17" t="s">
        <v>249</v>
      </c>
      <c r="D40" s="17" t="s">
        <v>127</v>
      </c>
      <c r="E40" s="17"/>
      <c r="F40" s="11"/>
      <c r="G40" s="11"/>
      <c r="H40" s="17"/>
      <c r="I40" s="17"/>
      <c r="J40" s="11"/>
      <c r="K40" s="11"/>
      <c r="L40" s="17"/>
      <c r="M40" s="17"/>
      <c r="N40" s="17"/>
      <c r="O40" s="11"/>
      <c r="P40" s="11"/>
      <c r="Q40" s="17"/>
      <c r="R40" s="17"/>
      <c r="S40" s="11"/>
      <c r="T40" s="11"/>
      <c r="U40" s="17"/>
      <c r="V40" s="17"/>
    </row>
    <row r="41" spans="1:22" x14ac:dyDescent="0.25">
      <c r="A41" s="33" t="s">
        <v>111</v>
      </c>
      <c r="B41" s="11" t="s">
        <v>248</v>
      </c>
      <c r="C41" s="17" t="s">
        <v>249</v>
      </c>
      <c r="D41" s="17" t="s">
        <v>127</v>
      </c>
      <c r="E41" s="17"/>
      <c r="F41" s="11"/>
      <c r="G41" s="11"/>
      <c r="H41" s="17"/>
      <c r="I41" s="17"/>
      <c r="J41" s="11"/>
      <c r="K41" s="11"/>
      <c r="L41" s="17"/>
      <c r="M41" s="17"/>
      <c r="N41" s="17"/>
      <c r="O41" s="11"/>
      <c r="P41" s="11"/>
      <c r="Q41" s="17"/>
      <c r="R41" s="17"/>
      <c r="S41" s="11"/>
      <c r="T41" s="11"/>
      <c r="U41" s="17"/>
      <c r="V41" s="17"/>
    </row>
    <row r="42" spans="1:22" ht="24" x14ac:dyDescent="0.25">
      <c r="A42" s="33" t="s">
        <v>112</v>
      </c>
      <c r="B42" s="11" t="s">
        <v>250</v>
      </c>
      <c r="C42" s="17"/>
      <c r="D42" s="17" t="s">
        <v>130</v>
      </c>
      <c r="E42" s="17"/>
      <c r="F42" s="11"/>
      <c r="G42" s="11"/>
      <c r="H42" s="17"/>
      <c r="I42" s="17"/>
      <c r="J42" s="11"/>
      <c r="K42" s="11"/>
      <c r="L42" s="17"/>
      <c r="M42" s="17"/>
      <c r="N42" s="17"/>
      <c r="O42" s="11"/>
      <c r="P42" s="11"/>
      <c r="Q42" s="17"/>
      <c r="R42" s="17"/>
      <c r="S42" s="11"/>
      <c r="T42" s="11"/>
      <c r="U42" s="17"/>
      <c r="V42" s="17"/>
    </row>
    <row r="43" spans="1:22" x14ac:dyDescent="0.25">
      <c r="A43" s="33" t="s">
        <v>113</v>
      </c>
      <c r="B43" s="11" t="s">
        <v>257</v>
      </c>
      <c r="C43" s="17" t="s">
        <v>258</v>
      </c>
      <c r="D43" s="17" t="s">
        <v>130</v>
      </c>
      <c r="E43" s="17"/>
      <c r="F43" s="11"/>
      <c r="G43" s="11"/>
      <c r="H43" s="17"/>
      <c r="I43" s="17"/>
      <c r="J43" s="11"/>
      <c r="K43" s="11"/>
      <c r="L43" s="17"/>
      <c r="M43" s="17"/>
      <c r="N43" s="17"/>
      <c r="O43" s="11"/>
      <c r="P43" s="11"/>
      <c r="Q43" s="17"/>
      <c r="R43" s="17"/>
      <c r="S43" s="11"/>
      <c r="T43" s="11"/>
      <c r="U43" s="17"/>
      <c r="V43" s="17"/>
    </row>
    <row r="44" spans="1:22" ht="24" x14ac:dyDescent="0.25">
      <c r="A44" s="33" t="s">
        <v>114</v>
      </c>
      <c r="B44" s="11" t="s">
        <v>259</v>
      </c>
      <c r="C44" s="17" t="s">
        <v>260</v>
      </c>
      <c r="D44" s="17" t="s">
        <v>130</v>
      </c>
      <c r="E44" s="17"/>
      <c r="F44" s="11"/>
      <c r="G44" s="11"/>
      <c r="H44" s="17"/>
      <c r="I44" s="17"/>
      <c r="J44" s="11"/>
      <c r="K44" s="11"/>
      <c r="L44" s="17"/>
      <c r="M44" s="17"/>
      <c r="N44" s="17"/>
      <c r="O44" s="11"/>
      <c r="P44" s="11"/>
      <c r="Q44" s="17"/>
      <c r="R44" s="17"/>
      <c r="S44" s="11"/>
      <c r="T44" s="11"/>
      <c r="U44" s="17"/>
      <c r="V44" s="17"/>
    </row>
    <row r="45" spans="1:22" x14ac:dyDescent="0.25">
      <c r="A45" s="31" t="s">
        <v>115</v>
      </c>
      <c r="B45" s="11" t="s">
        <v>263</v>
      </c>
      <c r="C45" s="17" t="s">
        <v>1</v>
      </c>
      <c r="D45" s="17" t="s">
        <v>130</v>
      </c>
      <c r="E45" s="17"/>
      <c r="F45" s="11"/>
      <c r="G45" s="11"/>
      <c r="H45" s="17"/>
      <c r="I45" s="17"/>
      <c r="J45" s="11"/>
      <c r="K45" s="11"/>
      <c r="L45" s="17"/>
      <c r="M45" s="17"/>
      <c r="N45" s="17"/>
      <c r="O45" s="11"/>
      <c r="P45" s="11"/>
      <c r="Q45" s="17"/>
      <c r="R45" s="17"/>
      <c r="S45" s="11"/>
      <c r="T45" s="11"/>
      <c r="U45" s="17"/>
      <c r="V45" s="17"/>
    </row>
    <row r="46" spans="1:22" ht="48" x14ac:dyDescent="0.25">
      <c r="A46" s="33" t="s">
        <v>116</v>
      </c>
      <c r="B46" s="11" t="s">
        <v>267</v>
      </c>
      <c r="C46" s="17" t="s">
        <v>234</v>
      </c>
      <c r="D46" s="17" t="s">
        <v>130</v>
      </c>
      <c r="E46" s="17"/>
      <c r="F46" s="11"/>
      <c r="G46" s="11"/>
      <c r="H46" s="17"/>
      <c r="I46" s="17"/>
      <c r="J46" s="11"/>
      <c r="K46" s="11"/>
      <c r="L46" s="17"/>
      <c r="M46" s="17"/>
      <c r="N46" s="17">
        <v>1</v>
      </c>
      <c r="O46" s="11" t="s">
        <v>541</v>
      </c>
      <c r="P46" s="11" t="s">
        <v>542</v>
      </c>
      <c r="Q46" s="17" t="s">
        <v>128</v>
      </c>
      <c r="R46" s="17" t="s">
        <v>543</v>
      </c>
      <c r="S46" s="11"/>
      <c r="T46" s="11"/>
      <c r="U46" s="17"/>
      <c r="V46" s="17"/>
    </row>
    <row r="47" spans="1:22" x14ac:dyDescent="0.25">
      <c r="A47" s="31" t="s">
        <v>117</v>
      </c>
      <c r="B47" s="11" t="s">
        <v>268</v>
      </c>
      <c r="C47" s="17" t="s">
        <v>269</v>
      </c>
      <c r="D47" s="17" t="s">
        <v>130</v>
      </c>
      <c r="E47" s="17"/>
      <c r="F47" s="11"/>
      <c r="G47" s="11"/>
      <c r="H47" s="17"/>
      <c r="I47" s="17"/>
      <c r="J47" s="11"/>
      <c r="K47" s="11"/>
      <c r="L47" s="17"/>
      <c r="M47" s="17"/>
      <c r="N47" s="17"/>
      <c r="O47" s="11"/>
      <c r="P47" s="11"/>
      <c r="Q47" s="17"/>
      <c r="R47" s="17"/>
      <c r="S47" s="11"/>
      <c r="T47" s="11"/>
      <c r="U47" s="17"/>
      <c r="V47" s="17"/>
    </row>
    <row r="48" spans="1:22" x14ac:dyDescent="0.25">
      <c r="A48" s="31" t="s">
        <v>118</v>
      </c>
      <c r="B48" s="11" t="s">
        <v>270</v>
      </c>
      <c r="C48" s="17" t="s">
        <v>139</v>
      </c>
      <c r="D48" s="17" t="s">
        <v>130</v>
      </c>
      <c r="E48" s="17"/>
      <c r="F48" s="11"/>
      <c r="G48" s="11"/>
      <c r="H48" s="17"/>
      <c r="I48" s="17"/>
      <c r="J48" s="11"/>
      <c r="K48" s="11"/>
      <c r="L48" s="17"/>
      <c r="M48" s="17"/>
      <c r="N48" s="17"/>
      <c r="O48" s="11"/>
      <c r="P48" s="11"/>
      <c r="Q48" s="17"/>
      <c r="R48" s="17"/>
      <c r="S48" s="11"/>
      <c r="T48" s="11"/>
      <c r="U48" s="17"/>
      <c r="V48" s="17"/>
    </row>
    <row r="49" spans="1:22" ht="12" customHeight="1" x14ac:dyDescent="0.25">
      <c r="A49" s="33" t="s">
        <v>119</v>
      </c>
      <c r="B49" s="11" t="s">
        <v>215</v>
      </c>
      <c r="C49" s="17" t="s">
        <v>139</v>
      </c>
      <c r="D49" s="17" t="s">
        <v>127</v>
      </c>
      <c r="E49" s="17"/>
      <c r="F49" s="11"/>
      <c r="G49" s="11"/>
      <c r="H49" s="17"/>
      <c r="I49" s="17"/>
      <c r="J49" s="11"/>
      <c r="K49" s="11"/>
      <c r="L49" s="17"/>
      <c r="M49" s="17"/>
      <c r="N49" s="17"/>
      <c r="O49" s="11"/>
      <c r="P49" s="11"/>
      <c r="Q49" s="17"/>
      <c r="R49" s="17"/>
      <c r="S49" s="11"/>
      <c r="T49" s="11"/>
      <c r="U49" s="17"/>
      <c r="V49" s="17"/>
    </row>
    <row r="50" spans="1:22" ht="24" x14ac:dyDescent="0.25">
      <c r="A50" s="33" t="s">
        <v>120</v>
      </c>
      <c r="B50" s="11" t="s">
        <v>216</v>
      </c>
      <c r="C50" s="17" t="s">
        <v>139</v>
      </c>
      <c r="D50" s="17" t="s">
        <v>127</v>
      </c>
      <c r="E50" s="17"/>
      <c r="F50" s="11"/>
      <c r="G50" s="11"/>
      <c r="H50" s="17"/>
      <c r="I50" s="17"/>
      <c r="J50" s="11"/>
      <c r="K50" s="11"/>
      <c r="L50" s="17"/>
      <c r="M50" s="17"/>
      <c r="N50" s="17"/>
      <c r="O50" s="11"/>
      <c r="P50" s="11"/>
      <c r="Q50" s="17"/>
      <c r="R50" s="17"/>
      <c r="S50" s="11"/>
      <c r="T50" s="11"/>
      <c r="U50" s="17"/>
      <c r="V50" s="17"/>
    </row>
    <row r="51" spans="1:22" ht="24" x14ac:dyDescent="0.25">
      <c r="A51" s="33" t="s">
        <v>121</v>
      </c>
      <c r="B51" s="11" t="s">
        <v>217</v>
      </c>
      <c r="C51" s="17" t="s">
        <v>1</v>
      </c>
      <c r="D51" s="17" t="s">
        <v>127</v>
      </c>
      <c r="E51" s="17"/>
      <c r="F51" s="11"/>
      <c r="G51" s="11"/>
      <c r="H51" s="17"/>
      <c r="I51" s="17"/>
      <c r="J51" s="11"/>
      <c r="K51" s="11"/>
      <c r="L51" s="17"/>
      <c r="M51" s="17"/>
      <c r="N51" s="17"/>
      <c r="O51" s="11"/>
      <c r="P51" s="11"/>
      <c r="Q51" s="17"/>
      <c r="R51" s="17"/>
      <c r="S51" s="11"/>
      <c r="T51" s="11"/>
      <c r="U51" s="17"/>
      <c r="V51" s="17"/>
    </row>
    <row r="52" spans="1:22" ht="24" x14ac:dyDescent="0.25">
      <c r="A52" s="33" t="s">
        <v>122</v>
      </c>
      <c r="B52" s="11" t="s">
        <v>218</v>
      </c>
      <c r="C52" s="17" t="s">
        <v>1</v>
      </c>
      <c r="D52" s="17" t="s">
        <v>127</v>
      </c>
      <c r="E52" s="17"/>
      <c r="F52" s="11"/>
      <c r="G52" s="11"/>
      <c r="H52" s="17"/>
      <c r="I52" s="17"/>
      <c r="J52" s="11"/>
      <c r="K52" s="11"/>
      <c r="L52" s="17"/>
      <c r="M52" s="17"/>
      <c r="N52" s="17"/>
      <c r="O52" s="11"/>
      <c r="P52" s="11"/>
      <c r="Q52" s="17"/>
      <c r="R52" s="17"/>
      <c r="S52" s="11"/>
      <c r="T52" s="11"/>
      <c r="U52" s="17"/>
      <c r="V52" s="17"/>
    </row>
    <row r="53" spans="1:22" ht="24" x14ac:dyDescent="0.25">
      <c r="A53" s="34" t="s">
        <v>277</v>
      </c>
      <c r="B53" s="34" t="s">
        <v>434</v>
      </c>
      <c r="C53" s="35" t="s">
        <v>454</v>
      </c>
      <c r="D53" s="35" t="s">
        <v>130</v>
      </c>
      <c r="E53" s="35">
        <v>0</v>
      </c>
      <c r="F53" s="34" t="s">
        <v>136</v>
      </c>
      <c r="G53" s="34" t="s">
        <v>136</v>
      </c>
      <c r="H53" s="35" t="s">
        <v>136</v>
      </c>
      <c r="I53" s="35" t="s">
        <v>136</v>
      </c>
      <c r="J53" s="36" t="s">
        <v>136</v>
      </c>
      <c r="K53" s="36" t="s">
        <v>136</v>
      </c>
      <c r="L53" s="35" t="s">
        <v>136</v>
      </c>
      <c r="M53" s="35" t="s">
        <v>136</v>
      </c>
      <c r="N53" s="35">
        <v>1</v>
      </c>
      <c r="O53" s="36" t="s">
        <v>455</v>
      </c>
      <c r="P53" s="36" t="s">
        <v>456</v>
      </c>
      <c r="Q53" s="35" t="s">
        <v>128</v>
      </c>
      <c r="R53" s="35" t="s">
        <v>167</v>
      </c>
      <c r="S53" s="36" t="s">
        <v>136</v>
      </c>
      <c r="T53" s="36" t="s">
        <v>136</v>
      </c>
      <c r="U53" s="35" t="s">
        <v>136</v>
      </c>
      <c r="V53" s="35" t="s">
        <v>136</v>
      </c>
    </row>
    <row r="54" spans="1:22" x14ac:dyDescent="0.25">
      <c r="A54" s="34" t="s">
        <v>281</v>
      </c>
      <c r="B54" s="34" t="s">
        <v>1</v>
      </c>
      <c r="C54" s="35" t="s">
        <v>139</v>
      </c>
      <c r="D54" s="35" t="s">
        <v>127</v>
      </c>
      <c r="E54" s="35">
        <v>0</v>
      </c>
      <c r="F54" s="34" t="s">
        <v>136</v>
      </c>
      <c r="G54" s="34" t="s">
        <v>136</v>
      </c>
      <c r="H54" s="35" t="s">
        <v>136</v>
      </c>
      <c r="I54" s="35" t="s">
        <v>136</v>
      </c>
      <c r="J54" s="36" t="s">
        <v>136</v>
      </c>
      <c r="K54" s="36" t="s">
        <v>136</v>
      </c>
      <c r="L54" s="35" t="s">
        <v>136</v>
      </c>
      <c r="M54" s="35" t="s">
        <v>136</v>
      </c>
      <c r="N54" s="35">
        <v>0</v>
      </c>
      <c r="O54" s="36" t="s">
        <v>136</v>
      </c>
      <c r="P54" s="36" t="s">
        <v>136</v>
      </c>
      <c r="Q54" s="35" t="s">
        <v>136</v>
      </c>
      <c r="R54" s="35" t="s">
        <v>136</v>
      </c>
      <c r="S54" s="36" t="s">
        <v>136</v>
      </c>
      <c r="T54" s="36" t="s">
        <v>136</v>
      </c>
      <c r="U54" s="35" t="s">
        <v>136</v>
      </c>
      <c r="V54" s="35" t="s">
        <v>136</v>
      </c>
    </row>
    <row r="55" spans="1:22" ht="48" x14ac:dyDescent="0.25">
      <c r="A55" s="34" t="s">
        <v>284</v>
      </c>
      <c r="B55" s="34" t="s">
        <v>1</v>
      </c>
      <c r="C55" s="35" t="s">
        <v>139</v>
      </c>
      <c r="D55" s="35" t="s">
        <v>130</v>
      </c>
      <c r="E55" s="35">
        <v>1</v>
      </c>
      <c r="F55" s="34" t="s">
        <v>457</v>
      </c>
      <c r="G55" s="34" t="s">
        <v>458</v>
      </c>
      <c r="H55" s="35" t="s">
        <v>128</v>
      </c>
      <c r="I55" s="35" t="s">
        <v>164</v>
      </c>
      <c r="J55" s="36" t="s">
        <v>459</v>
      </c>
      <c r="K55" s="36" t="s">
        <v>460</v>
      </c>
      <c r="L55" s="35" t="s">
        <v>128</v>
      </c>
      <c r="M55" s="35" t="s">
        <v>164</v>
      </c>
      <c r="N55" s="35">
        <v>1</v>
      </c>
      <c r="O55" s="36" t="s">
        <v>461</v>
      </c>
      <c r="P55" s="36" t="s">
        <v>462</v>
      </c>
      <c r="Q55" s="35" t="s">
        <v>128</v>
      </c>
      <c r="R55" s="35" t="s">
        <v>167</v>
      </c>
      <c r="S55" s="36" t="s">
        <v>461</v>
      </c>
      <c r="T55" s="36" t="s">
        <v>462</v>
      </c>
      <c r="U55" s="35" t="s">
        <v>128</v>
      </c>
      <c r="V55" s="35" t="s">
        <v>167</v>
      </c>
    </row>
    <row r="56" spans="1:22" x14ac:dyDescent="0.25">
      <c r="A56" s="34" t="s">
        <v>287</v>
      </c>
      <c r="B56" s="34" t="s">
        <v>1</v>
      </c>
      <c r="C56" s="35" t="s">
        <v>139</v>
      </c>
      <c r="D56" s="35" t="s">
        <v>130</v>
      </c>
      <c r="E56" s="35">
        <v>0</v>
      </c>
      <c r="F56" s="34" t="s">
        <v>136</v>
      </c>
      <c r="G56" s="34" t="s">
        <v>136</v>
      </c>
      <c r="H56" s="35" t="s">
        <v>136</v>
      </c>
      <c r="I56" s="35" t="s">
        <v>136</v>
      </c>
      <c r="J56" s="36" t="s">
        <v>136</v>
      </c>
      <c r="K56" s="36" t="s">
        <v>136</v>
      </c>
      <c r="L56" s="35" t="s">
        <v>136</v>
      </c>
      <c r="M56" s="35" t="s">
        <v>136</v>
      </c>
      <c r="N56" s="35">
        <v>1</v>
      </c>
      <c r="O56" s="36" t="s">
        <v>136</v>
      </c>
      <c r="P56" s="36" t="s">
        <v>136</v>
      </c>
      <c r="Q56" s="35" t="s">
        <v>136</v>
      </c>
      <c r="R56" s="35" t="s">
        <v>136</v>
      </c>
      <c r="S56" s="36" t="s">
        <v>136</v>
      </c>
      <c r="T56" s="36" t="s">
        <v>136</v>
      </c>
      <c r="U56" s="35" t="s">
        <v>136</v>
      </c>
      <c r="V56" s="35" t="s">
        <v>136</v>
      </c>
    </row>
    <row r="57" spans="1:22" x14ac:dyDescent="0.25">
      <c r="A57" s="34" t="s">
        <v>290</v>
      </c>
      <c r="B57" s="34" t="s">
        <v>1</v>
      </c>
      <c r="C57" s="35" t="s">
        <v>139</v>
      </c>
      <c r="D57" s="35" t="s">
        <v>127</v>
      </c>
      <c r="E57" s="35">
        <v>0</v>
      </c>
      <c r="F57" s="34" t="s">
        <v>136</v>
      </c>
      <c r="G57" s="34" t="s">
        <v>136</v>
      </c>
      <c r="H57" s="35" t="s">
        <v>136</v>
      </c>
      <c r="I57" s="35" t="s">
        <v>136</v>
      </c>
      <c r="J57" s="36" t="s">
        <v>136</v>
      </c>
      <c r="K57" s="36" t="s">
        <v>136</v>
      </c>
      <c r="L57" s="35" t="s">
        <v>136</v>
      </c>
      <c r="M57" s="35" t="s">
        <v>136</v>
      </c>
      <c r="N57" s="35">
        <v>0</v>
      </c>
      <c r="O57" s="36" t="s">
        <v>136</v>
      </c>
      <c r="P57" s="36" t="s">
        <v>136</v>
      </c>
      <c r="Q57" s="35" t="s">
        <v>136</v>
      </c>
      <c r="R57" s="35" t="s">
        <v>136</v>
      </c>
      <c r="S57" s="36" t="s">
        <v>136</v>
      </c>
      <c r="T57" s="36" t="s">
        <v>136</v>
      </c>
      <c r="U57" s="35" t="s">
        <v>136</v>
      </c>
      <c r="V57" s="35" t="s">
        <v>136</v>
      </c>
    </row>
    <row r="58" spans="1:22" ht="48" x14ac:dyDescent="0.25">
      <c r="A58" s="34" t="s">
        <v>293</v>
      </c>
      <c r="B58" s="34" t="s">
        <v>294</v>
      </c>
      <c r="C58" s="35" t="s">
        <v>139</v>
      </c>
      <c r="D58" s="35" t="s">
        <v>130</v>
      </c>
      <c r="E58" s="35">
        <v>1</v>
      </c>
      <c r="F58" s="34" t="s">
        <v>457</v>
      </c>
      <c r="G58" s="34" t="s">
        <v>458</v>
      </c>
      <c r="H58" s="35" t="s">
        <v>128</v>
      </c>
      <c r="I58" s="35" t="s">
        <v>164</v>
      </c>
      <c r="J58" s="36" t="s">
        <v>459</v>
      </c>
      <c r="K58" s="36" t="s">
        <v>460</v>
      </c>
      <c r="L58" s="35" t="s">
        <v>128</v>
      </c>
      <c r="M58" s="35" t="s">
        <v>164</v>
      </c>
      <c r="N58" s="35">
        <v>1</v>
      </c>
      <c r="O58" s="36" t="s">
        <v>461</v>
      </c>
      <c r="P58" s="36" t="s">
        <v>462</v>
      </c>
      <c r="Q58" s="35" t="s">
        <v>128</v>
      </c>
      <c r="R58" s="35" t="s">
        <v>167</v>
      </c>
      <c r="S58" s="36" t="s">
        <v>461</v>
      </c>
      <c r="T58" s="36" t="s">
        <v>462</v>
      </c>
      <c r="U58" s="35" t="s">
        <v>128</v>
      </c>
      <c r="V58" s="35" t="s">
        <v>167</v>
      </c>
    </row>
    <row r="59" spans="1:22" ht="36" x14ac:dyDescent="0.25">
      <c r="A59" s="34" t="s">
        <v>297</v>
      </c>
      <c r="B59" s="34" t="s">
        <v>298</v>
      </c>
      <c r="C59" s="35" t="s">
        <v>139</v>
      </c>
      <c r="D59" s="35" t="s">
        <v>127</v>
      </c>
      <c r="E59" s="35">
        <v>0</v>
      </c>
      <c r="F59" s="34" t="s">
        <v>136</v>
      </c>
      <c r="G59" s="34" t="s">
        <v>136</v>
      </c>
      <c r="H59" s="35" t="s">
        <v>136</v>
      </c>
      <c r="I59" s="35" t="s">
        <v>136</v>
      </c>
      <c r="J59" s="36" t="s">
        <v>136</v>
      </c>
      <c r="K59" s="36" t="s">
        <v>136</v>
      </c>
      <c r="L59" s="35" t="s">
        <v>136</v>
      </c>
      <c r="M59" s="35" t="s">
        <v>136</v>
      </c>
      <c r="N59" s="35">
        <v>0</v>
      </c>
      <c r="O59" s="36" t="s">
        <v>136</v>
      </c>
      <c r="P59" s="36" t="s">
        <v>136</v>
      </c>
      <c r="Q59" s="35" t="s">
        <v>136</v>
      </c>
      <c r="R59" s="35" t="s">
        <v>136</v>
      </c>
      <c r="S59" s="36" t="s">
        <v>136</v>
      </c>
      <c r="T59" s="36" t="s">
        <v>136</v>
      </c>
      <c r="U59" s="35" t="s">
        <v>136</v>
      </c>
      <c r="V59" s="35" t="s">
        <v>136</v>
      </c>
    </row>
    <row r="60" spans="1:22" ht="48" x14ac:dyDescent="0.25">
      <c r="A60" s="34" t="s">
        <v>315</v>
      </c>
      <c r="B60" s="34" t="s">
        <v>316</v>
      </c>
      <c r="C60" s="35" t="s">
        <v>139</v>
      </c>
      <c r="D60" s="35" t="s">
        <v>127</v>
      </c>
      <c r="E60" s="35">
        <v>0</v>
      </c>
      <c r="F60" s="34" t="s">
        <v>136</v>
      </c>
      <c r="G60" s="34" t="s">
        <v>136</v>
      </c>
      <c r="H60" s="35" t="s">
        <v>136</v>
      </c>
      <c r="I60" s="35" t="s">
        <v>136</v>
      </c>
      <c r="J60" s="36" t="s">
        <v>136</v>
      </c>
      <c r="K60" s="36" t="s">
        <v>136</v>
      </c>
      <c r="L60" s="35" t="s">
        <v>136</v>
      </c>
      <c r="M60" s="35" t="s">
        <v>136</v>
      </c>
      <c r="N60" s="35">
        <v>0</v>
      </c>
      <c r="O60" s="36" t="s">
        <v>136</v>
      </c>
      <c r="P60" s="36" t="s">
        <v>136</v>
      </c>
      <c r="Q60" s="35" t="s">
        <v>136</v>
      </c>
      <c r="R60" s="35" t="s">
        <v>136</v>
      </c>
      <c r="S60" s="36" t="s">
        <v>136</v>
      </c>
      <c r="T60" s="36" t="s">
        <v>136</v>
      </c>
      <c r="U60" s="35" t="s">
        <v>136</v>
      </c>
      <c r="V60" s="35" t="s">
        <v>136</v>
      </c>
    </row>
    <row r="61" spans="1:22" ht="24" x14ac:dyDescent="0.25">
      <c r="A61" s="34" t="s">
        <v>317</v>
      </c>
      <c r="B61" s="34" t="s">
        <v>318</v>
      </c>
      <c r="C61" s="35" t="s">
        <v>139</v>
      </c>
      <c r="D61" s="35" t="s">
        <v>127</v>
      </c>
      <c r="E61" s="35">
        <v>0</v>
      </c>
      <c r="F61" s="34" t="s">
        <v>136</v>
      </c>
      <c r="G61" s="34" t="s">
        <v>136</v>
      </c>
      <c r="H61" s="35" t="s">
        <v>136</v>
      </c>
      <c r="I61" s="35" t="s">
        <v>136</v>
      </c>
      <c r="J61" s="36" t="s">
        <v>136</v>
      </c>
      <c r="K61" s="36" t="s">
        <v>136</v>
      </c>
      <c r="L61" s="35" t="s">
        <v>136</v>
      </c>
      <c r="M61" s="35" t="s">
        <v>136</v>
      </c>
      <c r="N61" s="35">
        <v>0</v>
      </c>
      <c r="O61" s="36" t="s">
        <v>136</v>
      </c>
      <c r="P61" s="36" t="s">
        <v>136</v>
      </c>
      <c r="Q61" s="35" t="s">
        <v>136</v>
      </c>
      <c r="R61" s="35" t="s">
        <v>136</v>
      </c>
      <c r="S61" s="36" t="s">
        <v>136</v>
      </c>
      <c r="T61" s="36" t="s">
        <v>136</v>
      </c>
      <c r="U61" s="35" t="s">
        <v>136</v>
      </c>
      <c r="V61" s="35" t="s">
        <v>136</v>
      </c>
    </row>
    <row r="62" spans="1:22" ht="36" x14ac:dyDescent="0.25">
      <c r="A62" s="34" t="s">
        <v>319</v>
      </c>
      <c r="B62" s="34" t="s">
        <v>320</v>
      </c>
      <c r="C62" s="35" t="s">
        <v>463</v>
      </c>
      <c r="D62" s="35" t="s">
        <v>127</v>
      </c>
      <c r="E62" s="35">
        <v>0</v>
      </c>
      <c r="F62" s="34" t="s">
        <v>136</v>
      </c>
      <c r="G62" s="34" t="s">
        <v>136</v>
      </c>
      <c r="H62" s="35" t="s">
        <v>136</v>
      </c>
      <c r="I62" s="35" t="s">
        <v>136</v>
      </c>
      <c r="J62" s="36" t="s">
        <v>136</v>
      </c>
      <c r="K62" s="36" t="s">
        <v>136</v>
      </c>
      <c r="L62" s="35" t="s">
        <v>136</v>
      </c>
      <c r="M62" s="35" t="s">
        <v>136</v>
      </c>
      <c r="N62" s="35">
        <v>0</v>
      </c>
      <c r="O62" s="36" t="s">
        <v>136</v>
      </c>
      <c r="P62" s="36" t="s">
        <v>136</v>
      </c>
      <c r="Q62" s="35" t="s">
        <v>136</v>
      </c>
      <c r="R62" s="35" t="s">
        <v>136</v>
      </c>
      <c r="S62" s="36" t="s">
        <v>136</v>
      </c>
      <c r="T62" s="36" t="s">
        <v>136</v>
      </c>
      <c r="U62" s="35" t="s">
        <v>136</v>
      </c>
      <c r="V62" s="35" t="s">
        <v>136</v>
      </c>
    </row>
    <row r="63" spans="1:22" x14ac:dyDescent="0.25">
      <c r="A63" s="34" t="s">
        <v>321</v>
      </c>
      <c r="B63" s="34" t="s">
        <v>322</v>
      </c>
      <c r="C63" s="35" t="s">
        <v>139</v>
      </c>
      <c r="D63" s="35" t="s">
        <v>127</v>
      </c>
      <c r="E63" s="35">
        <v>0</v>
      </c>
      <c r="F63" s="34" t="s">
        <v>136</v>
      </c>
      <c r="G63" s="34" t="s">
        <v>136</v>
      </c>
      <c r="H63" s="35" t="s">
        <v>136</v>
      </c>
      <c r="I63" s="35" t="s">
        <v>136</v>
      </c>
      <c r="J63" s="36" t="s">
        <v>136</v>
      </c>
      <c r="K63" s="36" t="s">
        <v>136</v>
      </c>
      <c r="L63" s="35" t="s">
        <v>136</v>
      </c>
      <c r="M63" s="35" t="s">
        <v>136</v>
      </c>
      <c r="N63" s="35">
        <v>0</v>
      </c>
      <c r="O63" s="36" t="s">
        <v>136</v>
      </c>
      <c r="P63" s="36" t="s">
        <v>136</v>
      </c>
      <c r="Q63" s="35" t="s">
        <v>136</v>
      </c>
      <c r="R63" s="35" t="s">
        <v>136</v>
      </c>
      <c r="S63" s="36" t="s">
        <v>136</v>
      </c>
      <c r="T63" s="36" t="s">
        <v>136</v>
      </c>
      <c r="U63" s="35" t="s">
        <v>136</v>
      </c>
      <c r="V63" s="35" t="s">
        <v>136</v>
      </c>
    </row>
    <row r="64" spans="1:22" ht="36" x14ac:dyDescent="0.25">
      <c r="A64" s="34" t="s">
        <v>323</v>
      </c>
      <c r="B64" s="34" t="s">
        <v>324</v>
      </c>
      <c r="C64" s="35" t="s">
        <v>139</v>
      </c>
      <c r="D64" s="35" t="s">
        <v>127</v>
      </c>
      <c r="E64" s="35">
        <v>0</v>
      </c>
      <c r="F64" s="34" t="s">
        <v>136</v>
      </c>
      <c r="G64" s="34" t="s">
        <v>136</v>
      </c>
      <c r="H64" s="35" t="s">
        <v>136</v>
      </c>
      <c r="I64" s="35" t="s">
        <v>136</v>
      </c>
      <c r="J64" s="36" t="s">
        <v>136</v>
      </c>
      <c r="K64" s="36" t="s">
        <v>136</v>
      </c>
      <c r="L64" s="35" t="s">
        <v>136</v>
      </c>
      <c r="M64" s="35" t="s">
        <v>136</v>
      </c>
      <c r="N64" s="35">
        <v>0</v>
      </c>
      <c r="O64" s="36" t="s">
        <v>136</v>
      </c>
      <c r="P64" s="36" t="s">
        <v>136</v>
      </c>
      <c r="Q64" s="35" t="s">
        <v>136</v>
      </c>
      <c r="R64" s="35" t="s">
        <v>136</v>
      </c>
      <c r="S64" s="36" t="s">
        <v>136</v>
      </c>
      <c r="T64" s="36" t="s">
        <v>136</v>
      </c>
      <c r="U64" s="35" t="s">
        <v>136</v>
      </c>
      <c r="V64" s="35" t="s">
        <v>136</v>
      </c>
    </row>
    <row r="65" spans="1:22" ht="36" x14ac:dyDescent="0.25">
      <c r="A65" s="34" t="s">
        <v>299</v>
      </c>
      <c r="B65" s="34" t="s">
        <v>300</v>
      </c>
      <c r="C65" s="35" t="s">
        <v>139</v>
      </c>
      <c r="D65" s="35" t="s">
        <v>127</v>
      </c>
      <c r="E65" s="35">
        <v>0</v>
      </c>
      <c r="F65" s="34" t="s">
        <v>136</v>
      </c>
      <c r="G65" s="34" t="s">
        <v>136</v>
      </c>
      <c r="H65" s="35" t="s">
        <v>136</v>
      </c>
      <c r="I65" s="35" t="s">
        <v>136</v>
      </c>
      <c r="J65" s="36" t="s">
        <v>136</v>
      </c>
      <c r="K65" s="36" t="s">
        <v>136</v>
      </c>
      <c r="L65" s="35" t="s">
        <v>136</v>
      </c>
      <c r="M65" s="35" t="s">
        <v>136</v>
      </c>
      <c r="N65" s="35">
        <v>0</v>
      </c>
      <c r="O65" s="36" t="s">
        <v>136</v>
      </c>
      <c r="P65" s="36" t="s">
        <v>136</v>
      </c>
      <c r="Q65" s="35" t="s">
        <v>136</v>
      </c>
      <c r="R65" s="35" t="s">
        <v>136</v>
      </c>
      <c r="S65" s="36" t="s">
        <v>136</v>
      </c>
      <c r="T65" s="36" t="s">
        <v>136</v>
      </c>
      <c r="U65" s="35" t="s">
        <v>136</v>
      </c>
      <c r="V65" s="35" t="s">
        <v>136</v>
      </c>
    </row>
    <row r="66" spans="1:22" ht="24" x14ac:dyDescent="0.25">
      <c r="A66" s="34" t="s">
        <v>301</v>
      </c>
      <c r="B66" s="34" t="s">
        <v>302</v>
      </c>
      <c r="C66" s="35" t="s">
        <v>139</v>
      </c>
      <c r="D66" s="35" t="s">
        <v>127</v>
      </c>
      <c r="E66" s="35">
        <v>0</v>
      </c>
      <c r="F66" s="34" t="s">
        <v>136</v>
      </c>
      <c r="G66" s="34" t="s">
        <v>136</v>
      </c>
      <c r="H66" s="35" t="s">
        <v>136</v>
      </c>
      <c r="I66" s="35" t="s">
        <v>136</v>
      </c>
      <c r="J66" s="36" t="s">
        <v>136</v>
      </c>
      <c r="K66" s="36" t="s">
        <v>136</v>
      </c>
      <c r="L66" s="35" t="s">
        <v>136</v>
      </c>
      <c r="M66" s="35" t="s">
        <v>136</v>
      </c>
      <c r="N66" s="35">
        <v>0</v>
      </c>
      <c r="O66" s="36" t="s">
        <v>136</v>
      </c>
      <c r="P66" s="36" t="s">
        <v>136</v>
      </c>
      <c r="Q66" s="35" t="s">
        <v>136</v>
      </c>
      <c r="R66" s="35" t="s">
        <v>136</v>
      </c>
      <c r="S66" s="36" t="s">
        <v>136</v>
      </c>
      <c r="T66" s="36" t="s">
        <v>136</v>
      </c>
      <c r="U66" s="35" t="s">
        <v>136</v>
      </c>
      <c r="V66" s="35" t="s">
        <v>136</v>
      </c>
    </row>
    <row r="67" spans="1:22" ht="36" x14ac:dyDescent="0.25">
      <c r="A67" s="34" t="s">
        <v>303</v>
      </c>
      <c r="B67" s="34" t="s">
        <v>304</v>
      </c>
      <c r="C67" s="35" t="s">
        <v>464</v>
      </c>
      <c r="D67" s="35" t="s">
        <v>127</v>
      </c>
      <c r="E67" s="35">
        <v>0</v>
      </c>
      <c r="F67" s="34" t="s">
        <v>136</v>
      </c>
      <c r="G67" s="34" t="s">
        <v>136</v>
      </c>
      <c r="H67" s="35" t="s">
        <v>136</v>
      </c>
      <c r="I67" s="35" t="s">
        <v>136</v>
      </c>
      <c r="J67" s="36" t="s">
        <v>136</v>
      </c>
      <c r="K67" s="36" t="s">
        <v>136</v>
      </c>
      <c r="L67" s="35" t="s">
        <v>136</v>
      </c>
      <c r="M67" s="35" t="s">
        <v>136</v>
      </c>
      <c r="N67" s="35">
        <v>0</v>
      </c>
      <c r="O67" s="36" t="s">
        <v>136</v>
      </c>
      <c r="P67" s="36" t="s">
        <v>136</v>
      </c>
      <c r="Q67" s="35" t="s">
        <v>136</v>
      </c>
      <c r="R67" s="35" t="s">
        <v>136</v>
      </c>
      <c r="S67" s="36" t="s">
        <v>136</v>
      </c>
      <c r="T67" s="36" t="s">
        <v>136</v>
      </c>
      <c r="U67" s="35" t="s">
        <v>136</v>
      </c>
      <c r="V67" s="35" t="s">
        <v>136</v>
      </c>
    </row>
    <row r="68" spans="1:22" ht="48" x14ac:dyDescent="0.25">
      <c r="A68" s="34" t="s">
        <v>305</v>
      </c>
      <c r="B68" s="34" t="s">
        <v>306</v>
      </c>
      <c r="C68" s="35" t="s">
        <v>465</v>
      </c>
      <c r="D68" s="35" t="s">
        <v>127</v>
      </c>
      <c r="E68" s="35">
        <v>0</v>
      </c>
      <c r="F68" s="34" t="s">
        <v>136</v>
      </c>
      <c r="G68" s="34" t="s">
        <v>136</v>
      </c>
      <c r="H68" s="35" t="s">
        <v>136</v>
      </c>
      <c r="I68" s="35" t="s">
        <v>136</v>
      </c>
      <c r="J68" s="36" t="s">
        <v>136</v>
      </c>
      <c r="K68" s="36" t="s">
        <v>136</v>
      </c>
      <c r="L68" s="35" t="s">
        <v>136</v>
      </c>
      <c r="M68" s="35" t="s">
        <v>136</v>
      </c>
      <c r="N68" s="35">
        <v>0</v>
      </c>
      <c r="O68" s="36" t="s">
        <v>136</v>
      </c>
      <c r="P68" s="36" t="s">
        <v>136</v>
      </c>
      <c r="Q68" s="35" t="s">
        <v>136</v>
      </c>
      <c r="R68" s="35" t="s">
        <v>136</v>
      </c>
      <c r="S68" s="36" t="s">
        <v>136</v>
      </c>
      <c r="T68" s="36" t="s">
        <v>136</v>
      </c>
      <c r="U68" s="35" t="s">
        <v>136</v>
      </c>
      <c r="V68" s="35" t="s">
        <v>136</v>
      </c>
    </row>
    <row r="69" spans="1:22" ht="36" x14ac:dyDescent="0.25">
      <c r="A69" s="34" t="s">
        <v>307</v>
      </c>
      <c r="B69" s="34" t="s">
        <v>308</v>
      </c>
      <c r="C69" s="35" t="s">
        <v>139</v>
      </c>
      <c r="D69" s="35" t="s">
        <v>127</v>
      </c>
      <c r="E69" s="35">
        <v>0</v>
      </c>
      <c r="F69" s="34" t="s">
        <v>136</v>
      </c>
      <c r="G69" s="34" t="s">
        <v>136</v>
      </c>
      <c r="H69" s="35" t="s">
        <v>136</v>
      </c>
      <c r="I69" s="35" t="s">
        <v>136</v>
      </c>
      <c r="J69" s="36" t="s">
        <v>136</v>
      </c>
      <c r="K69" s="36" t="s">
        <v>136</v>
      </c>
      <c r="L69" s="35" t="s">
        <v>136</v>
      </c>
      <c r="M69" s="35" t="s">
        <v>136</v>
      </c>
      <c r="N69" s="35">
        <v>0</v>
      </c>
      <c r="O69" s="36" t="s">
        <v>136</v>
      </c>
      <c r="P69" s="36" t="s">
        <v>136</v>
      </c>
      <c r="Q69" s="35" t="s">
        <v>136</v>
      </c>
      <c r="R69" s="35" t="s">
        <v>136</v>
      </c>
      <c r="S69" s="36" t="s">
        <v>136</v>
      </c>
      <c r="T69" s="36" t="s">
        <v>136</v>
      </c>
      <c r="U69" s="35" t="s">
        <v>136</v>
      </c>
      <c r="V69" s="35" t="s">
        <v>136</v>
      </c>
    </row>
    <row r="70" spans="1:22" ht="24" x14ac:dyDescent="0.25">
      <c r="A70" s="34" t="s">
        <v>309</v>
      </c>
      <c r="B70" s="34" t="s">
        <v>310</v>
      </c>
      <c r="C70" s="35" t="s">
        <v>139</v>
      </c>
      <c r="D70" s="35" t="s">
        <v>127</v>
      </c>
      <c r="E70" s="35">
        <v>0</v>
      </c>
      <c r="F70" s="34" t="s">
        <v>136</v>
      </c>
      <c r="G70" s="34" t="s">
        <v>136</v>
      </c>
      <c r="H70" s="35" t="s">
        <v>136</v>
      </c>
      <c r="I70" s="35" t="s">
        <v>136</v>
      </c>
      <c r="J70" s="36" t="s">
        <v>136</v>
      </c>
      <c r="K70" s="36" t="s">
        <v>136</v>
      </c>
      <c r="L70" s="35" t="s">
        <v>136</v>
      </c>
      <c r="M70" s="35" t="s">
        <v>136</v>
      </c>
      <c r="N70" s="35">
        <v>0</v>
      </c>
      <c r="O70" s="36" t="s">
        <v>136</v>
      </c>
      <c r="P70" s="36" t="s">
        <v>136</v>
      </c>
      <c r="Q70" s="35" t="s">
        <v>136</v>
      </c>
      <c r="R70" s="35" t="s">
        <v>136</v>
      </c>
      <c r="S70" s="36" t="s">
        <v>136</v>
      </c>
      <c r="T70" s="36" t="s">
        <v>136</v>
      </c>
      <c r="U70" s="35" t="s">
        <v>136</v>
      </c>
      <c r="V70" s="35" t="s">
        <v>136</v>
      </c>
    </row>
    <row r="71" spans="1:22" ht="36" x14ac:dyDescent="0.25">
      <c r="A71" s="34" t="s">
        <v>311</v>
      </c>
      <c r="B71" s="34" t="s">
        <v>312</v>
      </c>
      <c r="C71" s="35" t="s">
        <v>139</v>
      </c>
      <c r="D71" s="35" t="s">
        <v>127</v>
      </c>
      <c r="E71" s="35">
        <v>0</v>
      </c>
      <c r="F71" s="34" t="s">
        <v>136</v>
      </c>
      <c r="G71" s="34" t="s">
        <v>136</v>
      </c>
      <c r="H71" s="35" t="s">
        <v>136</v>
      </c>
      <c r="I71" s="35" t="s">
        <v>136</v>
      </c>
      <c r="J71" s="36" t="s">
        <v>136</v>
      </c>
      <c r="K71" s="36" t="s">
        <v>136</v>
      </c>
      <c r="L71" s="35" t="s">
        <v>136</v>
      </c>
      <c r="M71" s="35" t="s">
        <v>136</v>
      </c>
      <c r="N71" s="35">
        <v>0</v>
      </c>
      <c r="O71" s="36" t="s">
        <v>136</v>
      </c>
      <c r="P71" s="36" t="s">
        <v>136</v>
      </c>
      <c r="Q71" s="35" t="s">
        <v>136</v>
      </c>
      <c r="R71" s="35" t="s">
        <v>136</v>
      </c>
      <c r="S71" s="36" t="s">
        <v>136</v>
      </c>
      <c r="T71" s="36" t="s">
        <v>136</v>
      </c>
      <c r="U71" s="35" t="s">
        <v>136</v>
      </c>
      <c r="V71" s="35" t="s">
        <v>136</v>
      </c>
    </row>
    <row r="72" spans="1:22" ht="36" x14ac:dyDescent="0.25">
      <c r="A72" s="34" t="s">
        <v>313</v>
      </c>
      <c r="B72" s="34" t="s">
        <v>314</v>
      </c>
      <c r="C72" s="35" t="s">
        <v>139</v>
      </c>
      <c r="D72" s="35" t="s">
        <v>127</v>
      </c>
      <c r="E72" s="35">
        <v>0</v>
      </c>
      <c r="F72" s="34" t="s">
        <v>136</v>
      </c>
      <c r="G72" s="34" t="s">
        <v>136</v>
      </c>
      <c r="H72" s="35" t="s">
        <v>136</v>
      </c>
      <c r="I72" s="35" t="s">
        <v>136</v>
      </c>
      <c r="J72" s="36" t="s">
        <v>136</v>
      </c>
      <c r="K72" s="36" t="s">
        <v>136</v>
      </c>
      <c r="L72" s="35" t="s">
        <v>136</v>
      </c>
      <c r="M72" s="35" t="s">
        <v>136</v>
      </c>
      <c r="N72" s="35">
        <v>0</v>
      </c>
      <c r="O72" s="36" t="s">
        <v>136</v>
      </c>
      <c r="P72" s="36" t="s">
        <v>136</v>
      </c>
      <c r="Q72" s="35" t="s">
        <v>136</v>
      </c>
      <c r="R72" s="35" t="s">
        <v>136</v>
      </c>
      <c r="S72" s="36" t="s">
        <v>136</v>
      </c>
      <c r="T72" s="36" t="s">
        <v>136</v>
      </c>
      <c r="U72" s="35" t="s">
        <v>136</v>
      </c>
      <c r="V72" s="35" t="s">
        <v>136</v>
      </c>
    </row>
    <row r="73" spans="1:22" ht="72" x14ac:dyDescent="0.25">
      <c r="A73" s="34" t="s">
        <v>327</v>
      </c>
      <c r="B73" s="34" t="s">
        <v>1</v>
      </c>
      <c r="C73" s="35" t="s">
        <v>139</v>
      </c>
      <c r="D73" s="35" t="s">
        <v>127</v>
      </c>
      <c r="E73" s="35">
        <v>1</v>
      </c>
      <c r="F73" s="34" t="s">
        <v>466</v>
      </c>
      <c r="G73" s="34" t="s">
        <v>1</v>
      </c>
      <c r="H73" s="35" t="s">
        <v>128</v>
      </c>
      <c r="I73" s="35" t="s">
        <v>164</v>
      </c>
      <c r="J73" s="36" t="s">
        <v>467</v>
      </c>
      <c r="K73" s="36" t="s">
        <v>468</v>
      </c>
      <c r="L73" s="35" t="s">
        <v>128</v>
      </c>
      <c r="M73" s="35" t="s">
        <v>164</v>
      </c>
      <c r="N73" s="35">
        <v>1</v>
      </c>
      <c r="O73" s="36" t="s">
        <v>469</v>
      </c>
      <c r="P73" s="36" t="s">
        <v>470</v>
      </c>
      <c r="Q73" s="35" t="s">
        <v>128</v>
      </c>
      <c r="R73" s="35" t="s">
        <v>167</v>
      </c>
      <c r="S73" s="36" t="s">
        <v>136</v>
      </c>
      <c r="T73" s="36" t="s">
        <v>136</v>
      </c>
      <c r="U73" s="35" t="s">
        <v>136</v>
      </c>
      <c r="V73" s="35" t="s">
        <v>136</v>
      </c>
    </row>
    <row r="74" spans="1:22" ht="48" x14ac:dyDescent="0.25">
      <c r="A74" s="34" t="s">
        <v>330</v>
      </c>
      <c r="B74" s="34" t="s">
        <v>1</v>
      </c>
      <c r="C74" s="35" t="s">
        <v>139</v>
      </c>
      <c r="D74" s="35" t="s">
        <v>127</v>
      </c>
      <c r="E74" s="35">
        <v>1</v>
      </c>
      <c r="F74" s="34" t="s">
        <v>457</v>
      </c>
      <c r="G74" s="34" t="s">
        <v>458</v>
      </c>
      <c r="H74" s="35" t="s">
        <v>128</v>
      </c>
      <c r="I74" s="35" t="s">
        <v>164</v>
      </c>
      <c r="J74" s="36" t="s">
        <v>459</v>
      </c>
      <c r="K74" s="36" t="s">
        <v>460</v>
      </c>
      <c r="L74" s="35" t="s">
        <v>128</v>
      </c>
      <c r="M74" s="35" t="s">
        <v>164</v>
      </c>
      <c r="N74" s="35">
        <v>1</v>
      </c>
      <c r="O74" s="36" t="s">
        <v>461</v>
      </c>
      <c r="P74" s="36" t="s">
        <v>462</v>
      </c>
      <c r="Q74" s="35" t="s">
        <v>128</v>
      </c>
      <c r="R74" s="35" t="s">
        <v>167</v>
      </c>
      <c r="S74" s="36" t="s">
        <v>461</v>
      </c>
      <c r="T74" s="36" t="s">
        <v>462</v>
      </c>
      <c r="U74" s="35" t="s">
        <v>128</v>
      </c>
      <c r="V74" s="35" t="s">
        <v>167</v>
      </c>
    </row>
    <row r="75" spans="1:22" x14ac:dyDescent="0.25">
      <c r="A75" s="34" t="s">
        <v>333</v>
      </c>
      <c r="B75" s="34" t="s">
        <v>1</v>
      </c>
      <c r="C75" s="35" t="s">
        <v>139</v>
      </c>
      <c r="D75" s="35" t="s">
        <v>127</v>
      </c>
      <c r="E75" s="35">
        <v>0</v>
      </c>
      <c r="F75" s="34" t="s">
        <v>136</v>
      </c>
      <c r="G75" s="34" t="s">
        <v>136</v>
      </c>
      <c r="H75" s="35" t="s">
        <v>136</v>
      </c>
      <c r="I75" s="35" t="s">
        <v>136</v>
      </c>
      <c r="J75" s="36" t="s">
        <v>136</v>
      </c>
      <c r="K75" s="36" t="s">
        <v>136</v>
      </c>
      <c r="L75" s="35" t="s">
        <v>136</v>
      </c>
      <c r="M75" s="35" t="s">
        <v>136</v>
      </c>
      <c r="N75" s="35">
        <v>0</v>
      </c>
      <c r="O75" s="36" t="s">
        <v>136</v>
      </c>
      <c r="P75" s="36" t="s">
        <v>136</v>
      </c>
      <c r="Q75" s="35" t="s">
        <v>136</v>
      </c>
      <c r="R75" s="35" t="s">
        <v>136</v>
      </c>
      <c r="S75" s="36" t="s">
        <v>136</v>
      </c>
      <c r="T75" s="36" t="s">
        <v>136</v>
      </c>
      <c r="U75" s="35" t="s">
        <v>136</v>
      </c>
      <c r="V75" s="35" t="s">
        <v>136</v>
      </c>
    </row>
    <row r="76" spans="1:22" ht="48" x14ac:dyDescent="0.25">
      <c r="A76" s="34" t="s">
        <v>345</v>
      </c>
      <c r="B76" s="34" t="s">
        <v>346</v>
      </c>
      <c r="C76" s="35" t="s">
        <v>139</v>
      </c>
      <c r="D76" s="35" t="s">
        <v>127</v>
      </c>
      <c r="E76" s="35">
        <v>1</v>
      </c>
      <c r="F76" s="34" t="s">
        <v>459</v>
      </c>
      <c r="G76" s="34" t="s">
        <v>460</v>
      </c>
      <c r="H76" s="35" t="s">
        <v>128</v>
      </c>
      <c r="I76" s="35" t="s">
        <v>164</v>
      </c>
      <c r="J76" s="36" t="s">
        <v>136</v>
      </c>
      <c r="K76" s="36" t="s">
        <v>136</v>
      </c>
      <c r="L76" s="35" t="s">
        <v>136</v>
      </c>
      <c r="M76" s="35" t="s">
        <v>136</v>
      </c>
      <c r="N76" s="35">
        <v>1</v>
      </c>
      <c r="O76" s="36" t="s">
        <v>461</v>
      </c>
      <c r="P76" s="36" t="s">
        <v>462</v>
      </c>
      <c r="Q76" s="35" t="s">
        <v>128</v>
      </c>
      <c r="R76" s="35" t="s">
        <v>167</v>
      </c>
      <c r="S76" s="36" t="s">
        <v>461</v>
      </c>
      <c r="T76" s="36" t="s">
        <v>462</v>
      </c>
      <c r="U76" s="35" t="s">
        <v>128</v>
      </c>
      <c r="V76" s="35" t="s">
        <v>167</v>
      </c>
    </row>
    <row r="77" spans="1:22" ht="180" x14ac:dyDescent="0.25">
      <c r="A77" s="34" t="s">
        <v>349</v>
      </c>
      <c r="B77" s="34" t="s">
        <v>350</v>
      </c>
      <c r="C77" s="35" t="s">
        <v>139</v>
      </c>
      <c r="D77" s="35" t="s">
        <v>127</v>
      </c>
      <c r="E77" s="35">
        <v>1</v>
      </c>
      <c r="F77" s="34" t="s">
        <v>471</v>
      </c>
      <c r="G77" s="34" t="s">
        <v>472</v>
      </c>
      <c r="H77" s="35" t="s">
        <v>128</v>
      </c>
      <c r="I77" s="35" t="s">
        <v>473</v>
      </c>
      <c r="J77" s="36" t="s">
        <v>474</v>
      </c>
      <c r="K77" s="36" t="s">
        <v>475</v>
      </c>
      <c r="L77" s="35" t="s">
        <v>476</v>
      </c>
      <c r="M77" s="35" t="s">
        <v>164</v>
      </c>
      <c r="N77" s="35">
        <v>1</v>
      </c>
      <c r="O77" s="36" t="s">
        <v>477</v>
      </c>
      <c r="P77" s="36" t="s">
        <v>478</v>
      </c>
      <c r="Q77" s="35" t="s">
        <v>128</v>
      </c>
      <c r="R77" s="35" t="s">
        <v>167</v>
      </c>
      <c r="S77" s="36" t="s">
        <v>479</v>
      </c>
      <c r="T77" s="36" t="s">
        <v>480</v>
      </c>
      <c r="U77" s="35" t="s">
        <v>128</v>
      </c>
      <c r="V77" s="35" t="s">
        <v>167</v>
      </c>
    </row>
    <row r="78" spans="1:22" ht="180" x14ac:dyDescent="0.25">
      <c r="A78" s="34" t="s">
        <v>351</v>
      </c>
      <c r="B78" s="34" t="s">
        <v>352</v>
      </c>
      <c r="C78" s="35" t="s">
        <v>139</v>
      </c>
      <c r="D78" s="35" t="s">
        <v>127</v>
      </c>
      <c r="E78" s="35">
        <v>1</v>
      </c>
      <c r="F78" s="34" t="s">
        <v>471</v>
      </c>
      <c r="G78" s="34" t="s">
        <v>472</v>
      </c>
      <c r="H78" s="35" t="s">
        <v>128</v>
      </c>
      <c r="I78" s="35" t="s">
        <v>473</v>
      </c>
      <c r="J78" s="36" t="s">
        <v>474</v>
      </c>
      <c r="K78" s="36" t="s">
        <v>475</v>
      </c>
      <c r="L78" s="35" t="s">
        <v>476</v>
      </c>
      <c r="M78" s="35" t="s">
        <v>164</v>
      </c>
      <c r="N78" s="35">
        <v>1</v>
      </c>
      <c r="O78" s="36" t="s">
        <v>477</v>
      </c>
      <c r="P78" s="36" t="s">
        <v>478</v>
      </c>
      <c r="Q78" s="35" t="s">
        <v>128</v>
      </c>
      <c r="R78" s="35" t="s">
        <v>167</v>
      </c>
      <c r="S78" s="36" t="s">
        <v>479</v>
      </c>
      <c r="T78" s="36" t="s">
        <v>480</v>
      </c>
      <c r="U78" s="35" t="s">
        <v>128</v>
      </c>
      <c r="V78" s="35" t="s">
        <v>167</v>
      </c>
    </row>
    <row r="79" spans="1:22" ht="180" x14ac:dyDescent="0.25">
      <c r="A79" s="34" t="s">
        <v>353</v>
      </c>
      <c r="B79" s="34" t="s">
        <v>354</v>
      </c>
      <c r="C79" s="35" t="s">
        <v>139</v>
      </c>
      <c r="D79" s="35" t="s">
        <v>127</v>
      </c>
      <c r="E79" s="35">
        <v>1</v>
      </c>
      <c r="F79" s="34" t="s">
        <v>471</v>
      </c>
      <c r="G79" s="34" t="s">
        <v>472</v>
      </c>
      <c r="H79" s="35" t="s">
        <v>128</v>
      </c>
      <c r="I79" s="35" t="s">
        <v>473</v>
      </c>
      <c r="J79" s="36" t="s">
        <v>474</v>
      </c>
      <c r="K79" s="36" t="s">
        <v>475</v>
      </c>
      <c r="L79" s="35" t="s">
        <v>476</v>
      </c>
      <c r="M79" s="35" t="s">
        <v>164</v>
      </c>
      <c r="N79" s="35">
        <v>1</v>
      </c>
      <c r="O79" s="36" t="s">
        <v>477</v>
      </c>
      <c r="P79" s="36" t="s">
        <v>478</v>
      </c>
      <c r="Q79" s="35" t="s">
        <v>128</v>
      </c>
      <c r="R79" s="35" t="s">
        <v>167</v>
      </c>
      <c r="S79" s="36" t="s">
        <v>479</v>
      </c>
      <c r="T79" s="36" t="s">
        <v>480</v>
      </c>
      <c r="U79" s="35" t="s">
        <v>128</v>
      </c>
      <c r="V79" s="35" t="s">
        <v>167</v>
      </c>
    </row>
    <row r="80" spans="1:22" ht="180" x14ac:dyDescent="0.25">
      <c r="A80" s="34" t="s">
        <v>356</v>
      </c>
      <c r="B80" s="34" t="s">
        <v>357</v>
      </c>
      <c r="C80" s="35" t="s">
        <v>139</v>
      </c>
      <c r="D80" s="35" t="s">
        <v>127</v>
      </c>
      <c r="E80" s="35">
        <v>1</v>
      </c>
      <c r="F80" s="34" t="s">
        <v>471</v>
      </c>
      <c r="G80" s="34" t="s">
        <v>472</v>
      </c>
      <c r="H80" s="35" t="s">
        <v>128</v>
      </c>
      <c r="I80" s="35" t="s">
        <v>473</v>
      </c>
      <c r="J80" s="36" t="s">
        <v>474</v>
      </c>
      <c r="K80" s="36" t="s">
        <v>475</v>
      </c>
      <c r="L80" s="35" t="s">
        <v>476</v>
      </c>
      <c r="M80" s="35" t="s">
        <v>164</v>
      </c>
      <c r="N80" s="35">
        <v>1</v>
      </c>
      <c r="O80" s="36" t="s">
        <v>477</v>
      </c>
      <c r="P80" s="36" t="s">
        <v>478</v>
      </c>
      <c r="Q80" s="35" t="s">
        <v>128</v>
      </c>
      <c r="R80" s="35" t="s">
        <v>167</v>
      </c>
      <c r="S80" s="36" t="s">
        <v>479</v>
      </c>
      <c r="T80" s="36" t="s">
        <v>480</v>
      </c>
      <c r="U80" s="35" t="s">
        <v>128</v>
      </c>
      <c r="V80" s="35" t="s">
        <v>167</v>
      </c>
    </row>
    <row r="81" spans="1:22" ht="48" x14ac:dyDescent="0.25">
      <c r="A81" s="34" t="s">
        <v>363</v>
      </c>
      <c r="B81" s="34" t="s">
        <v>364</v>
      </c>
      <c r="C81" s="35" t="s">
        <v>139</v>
      </c>
      <c r="D81" s="35" t="s">
        <v>130</v>
      </c>
      <c r="E81" s="35">
        <v>1</v>
      </c>
      <c r="F81" s="34" t="s">
        <v>457</v>
      </c>
      <c r="G81" s="34" t="s">
        <v>458</v>
      </c>
      <c r="H81" s="35" t="s">
        <v>128</v>
      </c>
      <c r="I81" s="35" t="s">
        <v>164</v>
      </c>
      <c r="J81" s="36" t="s">
        <v>459</v>
      </c>
      <c r="K81" s="36" t="s">
        <v>460</v>
      </c>
      <c r="L81" s="35" t="s">
        <v>128</v>
      </c>
      <c r="M81" s="35" t="s">
        <v>164</v>
      </c>
      <c r="N81" s="35">
        <v>1</v>
      </c>
      <c r="O81" s="36" t="s">
        <v>461</v>
      </c>
      <c r="P81" s="36" t="s">
        <v>462</v>
      </c>
      <c r="Q81" s="35" t="s">
        <v>128</v>
      </c>
      <c r="R81" s="35" t="s">
        <v>167</v>
      </c>
      <c r="S81" s="36" t="s">
        <v>461</v>
      </c>
      <c r="T81" s="36" t="s">
        <v>462</v>
      </c>
      <c r="U81" s="35" t="s">
        <v>128</v>
      </c>
      <c r="V81" s="35" t="s">
        <v>167</v>
      </c>
    </row>
    <row r="82" spans="1:22" ht="36" x14ac:dyDescent="0.25">
      <c r="A82" s="34" t="s">
        <v>307</v>
      </c>
      <c r="B82" s="34" t="s">
        <v>308</v>
      </c>
      <c r="C82" s="35" t="s">
        <v>139</v>
      </c>
      <c r="D82" s="35" t="s">
        <v>127</v>
      </c>
      <c r="E82" s="35">
        <v>0</v>
      </c>
      <c r="F82" s="34" t="s">
        <v>136</v>
      </c>
      <c r="G82" s="34" t="s">
        <v>136</v>
      </c>
      <c r="H82" s="35" t="s">
        <v>136</v>
      </c>
      <c r="I82" s="35" t="s">
        <v>136</v>
      </c>
      <c r="J82" s="36" t="s">
        <v>136</v>
      </c>
      <c r="K82" s="36" t="s">
        <v>136</v>
      </c>
      <c r="L82" s="35" t="s">
        <v>136</v>
      </c>
      <c r="M82" s="35" t="s">
        <v>136</v>
      </c>
      <c r="N82" s="35">
        <v>0</v>
      </c>
      <c r="O82" s="36" t="s">
        <v>136</v>
      </c>
      <c r="P82" s="36" t="s">
        <v>136</v>
      </c>
      <c r="Q82" s="35" t="s">
        <v>136</v>
      </c>
      <c r="R82" s="35" t="s">
        <v>136</v>
      </c>
      <c r="S82" s="36" t="s">
        <v>136</v>
      </c>
      <c r="T82" s="36" t="s">
        <v>136</v>
      </c>
      <c r="U82" s="35" t="s">
        <v>136</v>
      </c>
      <c r="V82" s="35" t="s">
        <v>136</v>
      </c>
    </row>
    <row r="83" spans="1:22" x14ac:dyDescent="0.25">
      <c r="A83" s="34" t="s">
        <v>369</v>
      </c>
      <c r="B83" s="34" t="s">
        <v>370</v>
      </c>
      <c r="C83" s="35" t="s">
        <v>139</v>
      </c>
      <c r="D83" s="35" t="s">
        <v>127</v>
      </c>
      <c r="E83" s="35">
        <v>0</v>
      </c>
      <c r="F83" s="34" t="s">
        <v>136</v>
      </c>
      <c r="G83" s="34" t="s">
        <v>136</v>
      </c>
      <c r="H83" s="35" t="s">
        <v>136</v>
      </c>
      <c r="I83" s="35" t="s">
        <v>136</v>
      </c>
      <c r="J83" s="36" t="s">
        <v>136</v>
      </c>
      <c r="K83" s="36" t="s">
        <v>136</v>
      </c>
      <c r="L83" s="35" t="s">
        <v>136</v>
      </c>
      <c r="M83" s="35" t="s">
        <v>136</v>
      </c>
      <c r="N83" s="35">
        <v>0</v>
      </c>
      <c r="O83" s="36" t="s">
        <v>136</v>
      </c>
      <c r="P83" s="36" t="s">
        <v>136</v>
      </c>
      <c r="Q83" s="35" t="s">
        <v>136</v>
      </c>
      <c r="R83" s="35" t="s">
        <v>136</v>
      </c>
      <c r="S83" s="36" t="s">
        <v>136</v>
      </c>
      <c r="T83" s="36" t="s">
        <v>136</v>
      </c>
      <c r="U83" s="35" t="s">
        <v>136</v>
      </c>
      <c r="V83" s="35" t="s">
        <v>136</v>
      </c>
    </row>
    <row r="84" spans="1:22" x14ac:dyDescent="0.25">
      <c r="A84" s="34" t="s">
        <v>374</v>
      </c>
      <c r="B84" s="34" t="s">
        <v>1</v>
      </c>
      <c r="C84" s="35" t="s">
        <v>139</v>
      </c>
      <c r="D84" s="35" t="s">
        <v>127</v>
      </c>
      <c r="E84" s="35">
        <v>0</v>
      </c>
      <c r="F84" s="34" t="s">
        <v>136</v>
      </c>
      <c r="G84" s="34" t="s">
        <v>136</v>
      </c>
      <c r="H84" s="35" t="s">
        <v>136</v>
      </c>
      <c r="I84" s="35" t="s">
        <v>136</v>
      </c>
      <c r="J84" s="36" t="s">
        <v>136</v>
      </c>
      <c r="K84" s="36" t="s">
        <v>136</v>
      </c>
      <c r="L84" s="35" t="s">
        <v>136</v>
      </c>
      <c r="M84" s="35" t="s">
        <v>136</v>
      </c>
      <c r="N84" s="35">
        <v>0</v>
      </c>
      <c r="O84" s="36" t="s">
        <v>136</v>
      </c>
      <c r="P84" s="36" t="s">
        <v>136</v>
      </c>
      <c r="Q84" s="35" t="s">
        <v>136</v>
      </c>
      <c r="R84" s="35" t="s">
        <v>136</v>
      </c>
      <c r="S84" s="36" t="s">
        <v>136</v>
      </c>
      <c r="T84" s="36" t="s">
        <v>136</v>
      </c>
      <c r="U84" s="35" t="s">
        <v>136</v>
      </c>
      <c r="V84" s="35" t="s">
        <v>136</v>
      </c>
    </row>
    <row r="85" spans="1:22" x14ac:dyDescent="0.25">
      <c r="A85" s="34" t="s">
        <v>378</v>
      </c>
      <c r="B85" s="34" t="s">
        <v>379</v>
      </c>
      <c r="C85" s="35" t="s">
        <v>139</v>
      </c>
      <c r="D85" s="35" t="s">
        <v>127</v>
      </c>
      <c r="E85" s="35">
        <v>0</v>
      </c>
      <c r="F85" s="34" t="s">
        <v>136</v>
      </c>
      <c r="G85" s="34" t="s">
        <v>136</v>
      </c>
      <c r="H85" s="35" t="s">
        <v>136</v>
      </c>
      <c r="I85" s="35" t="s">
        <v>136</v>
      </c>
      <c r="J85" s="36" t="s">
        <v>136</v>
      </c>
      <c r="K85" s="36" t="s">
        <v>136</v>
      </c>
      <c r="L85" s="35" t="s">
        <v>136</v>
      </c>
      <c r="M85" s="35" t="s">
        <v>136</v>
      </c>
      <c r="N85" s="35">
        <v>0</v>
      </c>
      <c r="O85" s="36" t="s">
        <v>136</v>
      </c>
      <c r="P85" s="36" t="s">
        <v>136</v>
      </c>
      <c r="Q85" s="35" t="s">
        <v>136</v>
      </c>
      <c r="R85" s="35" t="s">
        <v>136</v>
      </c>
      <c r="S85" s="36" t="s">
        <v>136</v>
      </c>
      <c r="T85" s="36" t="s">
        <v>136</v>
      </c>
      <c r="U85" s="35" t="s">
        <v>136</v>
      </c>
      <c r="V85" s="35" t="s">
        <v>136</v>
      </c>
    </row>
    <row r="86" spans="1:22" ht="180" x14ac:dyDescent="0.25">
      <c r="A86" s="34" t="s">
        <v>381</v>
      </c>
      <c r="B86" s="34" t="s">
        <v>481</v>
      </c>
      <c r="C86" s="35" t="s">
        <v>139</v>
      </c>
      <c r="D86" s="35" t="s">
        <v>130</v>
      </c>
      <c r="E86" s="35">
        <v>1</v>
      </c>
      <c r="F86" s="34" t="s">
        <v>471</v>
      </c>
      <c r="G86" s="34" t="s">
        <v>472</v>
      </c>
      <c r="H86" s="35" t="s">
        <v>128</v>
      </c>
      <c r="I86" s="35" t="s">
        <v>473</v>
      </c>
      <c r="J86" s="36" t="s">
        <v>474</v>
      </c>
      <c r="K86" s="36" t="s">
        <v>475</v>
      </c>
      <c r="L86" s="35" t="s">
        <v>476</v>
      </c>
      <c r="M86" s="35" t="s">
        <v>164</v>
      </c>
      <c r="N86" s="35">
        <v>1</v>
      </c>
      <c r="O86" s="36" t="s">
        <v>477</v>
      </c>
      <c r="P86" s="36" t="s">
        <v>478</v>
      </c>
      <c r="Q86" s="35" t="s">
        <v>128</v>
      </c>
      <c r="R86" s="35" t="s">
        <v>167</v>
      </c>
      <c r="S86" s="36" t="s">
        <v>479</v>
      </c>
      <c r="T86" s="36" t="s">
        <v>480</v>
      </c>
      <c r="U86" s="35" t="s">
        <v>128</v>
      </c>
      <c r="V86" s="35" t="s">
        <v>167</v>
      </c>
    </row>
    <row r="87" spans="1:22" ht="180" x14ac:dyDescent="0.25">
      <c r="A87" s="34" t="s">
        <v>383</v>
      </c>
      <c r="B87" s="34" t="s">
        <v>482</v>
      </c>
      <c r="C87" s="35" t="s">
        <v>139</v>
      </c>
      <c r="D87" s="35" t="s">
        <v>127</v>
      </c>
      <c r="E87" s="35">
        <v>1</v>
      </c>
      <c r="F87" s="34" t="s">
        <v>471</v>
      </c>
      <c r="G87" s="34" t="s">
        <v>472</v>
      </c>
      <c r="H87" s="35" t="s">
        <v>128</v>
      </c>
      <c r="I87" s="35" t="s">
        <v>473</v>
      </c>
      <c r="J87" s="36" t="s">
        <v>474</v>
      </c>
      <c r="K87" s="36" t="s">
        <v>475</v>
      </c>
      <c r="L87" s="35" t="s">
        <v>476</v>
      </c>
      <c r="M87" s="35" t="s">
        <v>164</v>
      </c>
      <c r="N87" s="35">
        <v>1</v>
      </c>
      <c r="O87" s="36" t="s">
        <v>477</v>
      </c>
      <c r="P87" s="36" t="s">
        <v>478</v>
      </c>
      <c r="Q87" s="35" t="s">
        <v>128</v>
      </c>
      <c r="R87" s="35" t="s">
        <v>167</v>
      </c>
      <c r="S87" s="36" t="s">
        <v>479</v>
      </c>
      <c r="T87" s="36" t="s">
        <v>480</v>
      </c>
      <c r="U87" s="35" t="s">
        <v>128</v>
      </c>
      <c r="V87" s="35" t="s">
        <v>167</v>
      </c>
    </row>
    <row r="88" spans="1:22" ht="180" x14ac:dyDescent="0.25">
      <c r="A88" s="34" t="s">
        <v>385</v>
      </c>
      <c r="B88" s="34" t="s">
        <v>483</v>
      </c>
      <c r="C88" s="35" t="s">
        <v>139</v>
      </c>
      <c r="D88" s="35" t="s">
        <v>127</v>
      </c>
      <c r="E88" s="35">
        <v>1</v>
      </c>
      <c r="F88" s="34" t="s">
        <v>471</v>
      </c>
      <c r="G88" s="34" t="s">
        <v>472</v>
      </c>
      <c r="H88" s="35" t="s">
        <v>128</v>
      </c>
      <c r="I88" s="35" t="s">
        <v>473</v>
      </c>
      <c r="J88" s="36" t="s">
        <v>474</v>
      </c>
      <c r="K88" s="36" t="s">
        <v>475</v>
      </c>
      <c r="L88" s="35" t="s">
        <v>476</v>
      </c>
      <c r="M88" s="35" t="s">
        <v>164</v>
      </c>
      <c r="N88" s="35">
        <v>1</v>
      </c>
      <c r="O88" s="36" t="s">
        <v>477</v>
      </c>
      <c r="P88" s="36" t="s">
        <v>478</v>
      </c>
      <c r="Q88" s="35" t="s">
        <v>128</v>
      </c>
      <c r="R88" s="35" t="s">
        <v>167</v>
      </c>
      <c r="S88" s="36" t="s">
        <v>479</v>
      </c>
      <c r="T88" s="36" t="s">
        <v>480</v>
      </c>
      <c r="U88" s="35" t="s">
        <v>128</v>
      </c>
      <c r="V88" s="35" t="s">
        <v>167</v>
      </c>
    </row>
    <row r="89" spans="1:22" ht="180" x14ac:dyDescent="0.25">
      <c r="A89" s="34" t="s">
        <v>387</v>
      </c>
      <c r="B89" s="34" t="s">
        <v>484</v>
      </c>
      <c r="C89" s="35" t="s">
        <v>139</v>
      </c>
      <c r="D89" s="35" t="s">
        <v>127</v>
      </c>
      <c r="E89" s="35">
        <v>1</v>
      </c>
      <c r="F89" s="34" t="s">
        <v>471</v>
      </c>
      <c r="G89" s="34" t="s">
        <v>472</v>
      </c>
      <c r="H89" s="35" t="s">
        <v>128</v>
      </c>
      <c r="I89" s="35" t="s">
        <v>473</v>
      </c>
      <c r="J89" s="36" t="s">
        <v>474</v>
      </c>
      <c r="K89" s="36" t="s">
        <v>475</v>
      </c>
      <c r="L89" s="35" t="s">
        <v>476</v>
      </c>
      <c r="M89" s="35" t="s">
        <v>164</v>
      </c>
      <c r="N89" s="35">
        <v>1</v>
      </c>
      <c r="O89" s="36" t="s">
        <v>477</v>
      </c>
      <c r="P89" s="36" t="s">
        <v>478</v>
      </c>
      <c r="Q89" s="35" t="s">
        <v>128</v>
      </c>
      <c r="R89" s="35" t="s">
        <v>167</v>
      </c>
      <c r="S89" s="36" t="s">
        <v>479</v>
      </c>
      <c r="T89" s="36" t="s">
        <v>480</v>
      </c>
      <c r="U89" s="35" t="s">
        <v>128</v>
      </c>
      <c r="V89" s="35" t="s">
        <v>167</v>
      </c>
    </row>
    <row r="90" spans="1:22" ht="180" x14ac:dyDescent="0.25">
      <c r="A90" s="34" t="s">
        <v>389</v>
      </c>
      <c r="B90" s="34" t="s">
        <v>485</v>
      </c>
      <c r="C90" s="35" t="s">
        <v>139</v>
      </c>
      <c r="D90" s="35" t="s">
        <v>127</v>
      </c>
      <c r="E90" s="35">
        <v>1</v>
      </c>
      <c r="F90" s="34" t="s">
        <v>471</v>
      </c>
      <c r="G90" s="34" t="s">
        <v>472</v>
      </c>
      <c r="H90" s="35" t="s">
        <v>128</v>
      </c>
      <c r="I90" s="35" t="s">
        <v>473</v>
      </c>
      <c r="J90" s="36" t="s">
        <v>474</v>
      </c>
      <c r="K90" s="36" t="s">
        <v>475</v>
      </c>
      <c r="L90" s="35" t="s">
        <v>476</v>
      </c>
      <c r="M90" s="35" t="s">
        <v>164</v>
      </c>
      <c r="N90" s="35">
        <v>1</v>
      </c>
      <c r="O90" s="36" t="s">
        <v>477</v>
      </c>
      <c r="P90" s="36" t="s">
        <v>478</v>
      </c>
      <c r="Q90" s="35" t="s">
        <v>128</v>
      </c>
      <c r="R90" s="35" t="s">
        <v>167</v>
      </c>
      <c r="S90" s="36" t="s">
        <v>479</v>
      </c>
      <c r="T90" s="36" t="s">
        <v>480</v>
      </c>
      <c r="U90" s="35" t="s">
        <v>128</v>
      </c>
      <c r="V90" s="35" t="s">
        <v>167</v>
      </c>
    </row>
    <row r="91" spans="1:22" ht="180" x14ac:dyDescent="0.25">
      <c r="A91" s="34" t="s">
        <v>391</v>
      </c>
      <c r="B91" s="34" t="s">
        <v>486</v>
      </c>
      <c r="C91" s="35" t="s">
        <v>139</v>
      </c>
      <c r="D91" s="35" t="s">
        <v>127</v>
      </c>
      <c r="E91" s="35">
        <v>1</v>
      </c>
      <c r="F91" s="34" t="s">
        <v>471</v>
      </c>
      <c r="G91" s="34" t="s">
        <v>472</v>
      </c>
      <c r="H91" s="35" t="s">
        <v>128</v>
      </c>
      <c r="I91" s="35" t="s">
        <v>473</v>
      </c>
      <c r="J91" s="36" t="s">
        <v>474</v>
      </c>
      <c r="K91" s="36" t="s">
        <v>475</v>
      </c>
      <c r="L91" s="35" t="s">
        <v>476</v>
      </c>
      <c r="M91" s="35" t="s">
        <v>164</v>
      </c>
      <c r="N91" s="35">
        <v>1</v>
      </c>
      <c r="O91" s="36" t="s">
        <v>477</v>
      </c>
      <c r="P91" s="36" t="s">
        <v>478</v>
      </c>
      <c r="Q91" s="35" t="s">
        <v>128</v>
      </c>
      <c r="R91" s="35" t="s">
        <v>167</v>
      </c>
      <c r="S91" s="36" t="s">
        <v>479</v>
      </c>
      <c r="T91" s="36" t="s">
        <v>480</v>
      </c>
      <c r="U91" s="35" t="s">
        <v>128</v>
      </c>
      <c r="V91" s="35" t="s">
        <v>167</v>
      </c>
    </row>
    <row r="92" spans="1:22" ht="24" x14ac:dyDescent="0.25">
      <c r="A92" s="34" t="s">
        <v>393</v>
      </c>
      <c r="B92" s="34" t="s">
        <v>487</v>
      </c>
      <c r="C92" s="35" t="s">
        <v>139</v>
      </c>
      <c r="D92" s="35" t="s">
        <v>127</v>
      </c>
      <c r="E92" s="35">
        <v>1</v>
      </c>
      <c r="F92" s="34" t="s">
        <v>488</v>
      </c>
      <c r="G92" s="34" t="s">
        <v>489</v>
      </c>
      <c r="H92" s="35" t="s">
        <v>128</v>
      </c>
      <c r="I92" s="35" t="s">
        <v>164</v>
      </c>
      <c r="J92" s="36" t="s">
        <v>136</v>
      </c>
      <c r="K92" s="36" t="s">
        <v>136</v>
      </c>
      <c r="L92" s="35" t="s">
        <v>136</v>
      </c>
      <c r="M92" s="35" t="s">
        <v>136</v>
      </c>
      <c r="N92" s="35">
        <v>0</v>
      </c>
      <c r="O92" s="36" t="s">
        <v>136</v>
      </c>
      <c r="P92" s="36" t="s">
        <v>136</v>
      </c>
      <c r="Q92" s="35" t="s">
        <v>136</v>
      </c>
      <c r="R92" s="35" t="s">
        <v>136</v>
      </c>
      <c r="S92" s="36" t="s">
        <v>136</v>
      </c>
      <c r="T92" s="36" t="s">
        <v>136</v>
      </c>
      <c r="U92" s="35" t="s">
        <v>136</v>
      </c>
      <c r="V92" s="35" t="s">
        <v>136</v>
      </c>
    </row>
    <row r="93" spans="1:22" ht="36" x14ac:dyDescent="0.25">
      <c r="A93" s="34" t="s">
        <v>395</v>
      </c>
      <c r="B93" s="34" t="s">
        <v>490</v>
      </c>
      <c r="C93" s="35" t="s">
        <v>139</v>
      </c>
      <c r="D93" s="35" t="s">
        <v>127</v>
      </c>
      <c r="E93" s="35">
        <v>1</v>
      </c>
      <c r="F93" s="34" t="s">
        <v>491</v>
      </c>
      <c r="G93" s="34" t="s">
        <v>492</v>
      </c>
      <c r="H93" s="35" t="s">
        <v>128</v>
      </c>
      <c r="I93" s="35" t="s">
        <v>164</v>
      </c>
      <c r="J93" s="36" t="s">
        <v>136</v>
      </c>
      <c r="K93" s="36" t="s">
        <v>136</v>
      </c>
      <c r="L93" s="35" t="s">
        <v>136</v>
      </c>
      <c r="M93" s="35" t="s">
        <v>136</v>
      </c>
      <c r="N93" s="35" t="s">
        <v>136</v>
      </c>
      <c r="O93" s="36" t="s">
        <v>136</v>
      </c>
      <c r="P93" s="36" t="s">
        <v>136</v>
      </c>
      <c r="Q93" s="35" t="s">
        <v>136</v>
      </c>
      <c r="R93" s="35" t="s">
        <v>136</v>
      </c>
      <c r="S93" s="36" t="s">
        <v>136</v>
      </c>
      <c r="T93" s="36" t="s">
        <v>136</v>
      </c>
      <c r="U93" s="35" t="s">
        <v>136</v>
      </c>
      <c r="V93" s="35" t="s">
        <v>136</v>
      </c>
    </row>
    <row r="94" spans="1:22" ht="84" x14ac:dyDescent="0.25">
      <c r="A94" s="34" t="s">
        <v>399</v>
      </c>
      <c r="B94" s="34" t="s">
        <v>400</v>
      </c>
      <c r="C94" s="35" t="s">
        <v>139</v>
      </c>
      <c r="D94" s="35" t="s">
        <v>127</v>
      </c>
      <c r="E94" s="35">
        <v>1</v>
      </c>
      <c r="F94" s="34" t="s">
        <v>493</v>
      </c>
      <c r="G94" s="34" t="s">
        <v>489</v>
      </c>
      <c r="H94" s="35" t="s">
        <v>128</v>
      </c>
      <c r="I94" s="35" t="s">
        <v>164</v>
      </c>
      <c r="J94" s="36" t="s">
        <v>494</v>
      </c>
      <c r="K94" s="36" t="s">
        <v>495</v>
      </c>
      <c r="L94" s="35" t="s">
        <v>128</v>
      </c>
      <c r="M94" s="35" t="s">
        <v>164</v>
      </c>
      <c r="N94" s="35">
        <v>0</v>
      </c>
      <c r="O94" s="36" t="s">
        <v>136</v>
      </c>
      <c r="P94" s="36" t="s">
        <v>136</v>
      </c>
      <c r="Q94" s="35" t="s">
        <v>136</v>
      </c>
      <c r="R94" s="35" t="s">
        <v>136</v>
      </c>
      <c r="S94" s="36" t="s">
        <v>136</v>
      </c>
      <c r="T94" s="36" t="s">
        <v>136</v>
      </c>
      <c r="U94" s="35" t="s">
        <v>136</v>
      </c>
      <c r="V94" s="35" t="s">
        <v>136</v>
      </c>
    </row>
    <row r="95" spans="1:22" x14ac:dyDescent="0.25">
      <c r="A95" s="34" t="s">
        <v>401</v>
      </c>
      <c r="B95" s="34" t="s">
        <v>402</v>
      </c>
      <c r="C95" s="35" t="s">
        <v>139</v>
      </c>
      <c r="D95" s="35" t="s">
        <v>127</v>
      </c>
      <c r="E95" s="35">
        <v>0</v>
      </c>
      <c r="F95" s="34" t="s">
        <v>136</v>
      </c>
      <c r="G95" s="34" t="s">
        <v>136</v>
      </c>
      <c r="H95" s="35" t="s">
        <v>136</v>
      </c>
      <c r="I95" s="35" t="s">
        <v>136</v>
      </c>
      <c r="J95" s="36" t="s">
        <v>136</v>
      </c>
      <c r="K95" s="36" t="s">
        <v>136</v>
      </c>
      <c r="L95" s="35" t="s">
        <v>136</v>
      </c>
      <c r="M95" s="35" t="s">
        <v>136</v>
      </c>
      <c r="N95" s="35">
        <v>0</v>
      </c>
      <c r="O95" s="36" t="s">
        <v>136</v>
      </c>
      <c r="P95" s="36" t="s">
        <v>136</v>
      </c>
      <c r="Q95" s="35" t="s">
        <v>136</v>
      </c>
      <c r="R95" s="35" t="s">
        <v>136</v>
      </c>
      <c r="S95" s="36" t="s">
        <v>136</v>
      </c>
      <c r="T95" s="36" t="s">
        <v>136</v>
      </c>
      <c r="U95" s="35" t="s">
        <v>136</v>
      </c>
      <c r="V95" s="35" t="s">
        <v>136</v>
      </c>
    </row>
    <row r="96" spans="1:22" ht="180" x14ac:dyDescent="0.25">
      <c r="A96" s="34" t="s">
        <v>403</v>
      </c>
      <c r="B96" s="34" t="s">
        <v>404</v>
      </c>
      <c r="C96" s="35" t="s">
        <v>139</v>
      </c>
      <c r="D96" s="35" t="s">
        <v>127</v>
      </c>
      <c r="E96" s="35">
        <v>1</v>
      </c>
      <c r="F96" s="34" t="s">
        <v>471</v>
      </c>
      <c r="G96" s="34" t="s">
        <v>472</v>
      </c>
      <c r="H96" s="35" t="s">
        <v>128</v>
      </c>
      <c r="I96" s="35" t="s">
        <v>473</v>
      </c>
      <c r="J96" s="36" t="s">
        <v>474</v>
      </c>
      <c r="K96" s="36" t="s">
        <v>475</v>
      </c>
      <c r="L96" s="35" t="s">
        <v>476</v>
      </c>
      <c r="M96" s="35" t="s">
        <v>164</v>
      </c>
      <c r="N96" s="35">
        <v>1</v>
      </c>
      <c r="O96" s="36" t="s">
        <v>477</v>
      </c>
      <c r="P96" s="36" t="s">
        <v>478</v>
      </c>
      <c r="Q96" s="35" t="s">
        <v>128</v>
      </c>
      <c r="R96" s="35" t="s">
        <v>167</v>
      </c>
      <c r="S96" s="36" t="s">
        <v>479</v>
      </c>
      <c r="T96" s="36" t="s">
        <v>480</v>
      </c>
      <c r="U96" s="35" t="s">
        <v>128</v>
      </c>
      <c r="V96" s="35" t="s">
        <v>167</v>
      </c>
    </row>
    <row r="97" spans="1:22" x14ac:dyDescent="0.25">
      <c r="A97" s="34" t="s">
        <v>405</v>
      </c>
      <c r="B97" s="34" t="s">
        <v>406</v>
      </c>
      <c r="C97" s="35" t="s">
        <v>139</v>
      </c>
      <c r="D97" s="35" t="s">
        <v>127</v>
      </c>
      <c r="E97" s="35">
        <v>0</v>
      </c>
      <c r="F97" s="34" t="s">
        <v>136</v>
      </c>
      <c r="G97" s="34" t="s">
        <v>136</v>
      </c>
      <c r="H97" s="35" t="s">
        <v>136</v>
      </c>
      <c r="I97" s="35" t="s">
        <v>136</v>
      </c>
      <c r="J97" s="36" t="s">
        <v>136</v>
      </c>
      <c r="K97" s="36" t="s">
        <v>136</v>
      </c>
      <c r="L97" s="35" t="s">
        <v>136</v>
      </c>
      <c r="M97" s="35" t="s">
        <v>136</v>
      </c>
      <c r="N97" s="35">
        <v>0</v>
      </c>
      <c r="O97" s="36" t="s">
        <v>136</v>
      </c>
      <c r="P97" s="36" t="s">
        <v>136</v>
      </c>
      <c r="Q97" s="35" t="s">
        <v>136</v>
      </c>
      <c r="R97" s="35" t="s">
        <v>136</v>
      </c>
      <c r="S97" s="36" t="s">
        <v>136</v>
      </c>
      <c r="T97" s="36" t="s">
        <v>136</v>
      </c>
      <c r="U97" s="35" t="s">
        <v>136</v>
      </c>
      <c r="V97" s="35" t="s">
        <v>136</v>
      </c>
    </row>
    <row r="98" spans="1:22" ht="24" x14ac:dyDescent="0.25">
      <c r="A98" s="34" t="s">
        <v>407</v>
      </c>
      <c r="B98" s="34" t="s">
        <v>408</v>
      </c>
      <c r="C98" s="35" t="s">
        <v>139</v>
      </c>
      <c r="D98" s="35" t="s">
        <v>127</v>
      </c>
      <c r="E98" s="35">
        <v>0</v>
      </c>
      <c r="F98" s="34" t="s">
        <v>136</v>
      </c>
      <c r="G98" s="34" t="s">
        <v>136</v>
      </c>
      <c r="H98" s="35" t="s">
        <v>136</v>
      </c>
      <c r="I98" s="35" t="s">
        <v>136</v>
      </c>
      <c r="J98" s="36" t="s">
        <v>136</v>
      </c>
      <c r="K98" s="36" t="s">
        <v>136</v>
      </c>
      <c r="L98" s="35" t="s">
        <v>136</v>
      </c>
      <c r="M98" s="35" t="s">
        <v>136</v>
      </c>
      <c r="N98" s="35">
        <v>0</v>
      </c>
      <c r="O98" s="36" t="s">
        <v>136</v>
      </c>
      <c r="P98" s="36" t="s">
        <v>136</v>
      </c>
      <c r="Q98" s="35" t="s">
        <v>136</v>
      </c>
      <c r="R98" s="35" t="s">
        <v>136</v>
      </c>
      <c r="S98" s="36" t="s">
        <v>136</v>
      </c>
      <c r="T98" s="36" t="s">
        <v>136</v>
      </c>
      <c r="U98" s="35" t="s">
        <v>136</v>
      </c>
      <c r="V98" s="35" t="s">
        <v>136</v>
      </c>
    </row>
    <row r="99" spans="1:22" ht="180" x14ac:dyDescent="0.25">
      <c r="A99" s="34" t="s">
        <v>411</v>
      </c>
      <c r="B99" s="34" t="s">
        <v>412</v>
      </c>
      <c r="C99" s="35" t="s">
        <v>139</v>
      </c>
      <c r="D99" s="35" t="s">
        <v>127</v>
      </c>
      <c r="E99" s="35">
        <v>1</v>
      </c>
      <c r="F99" s="34" t="s">
        <v>471</v>
      </c>
      <c r="G99" s="34" t="s">
        <v>472</v>
      </c>
      <c r="H99" s="35" t="s">
        <v>128</v>
      </c>
      <c r="I99" s="35" t="s">
        <v>473</v>
      </c>
      <c r="J99" s="36" t="s">
        <v>474</v>
      </c>
      <c r="K99" s="36" t="s">
        <v>475</v>
      </c>
      <c r="L99" s="35" t="s">
        <v>476</v>
      </c>
      <c r="M99" s="35" t="s">
        <v>164</v>
      </c>
      <c r="N99" s="35">
        <v>1</v>
      </c>
      <c r="O99" s="36" t="s">
        <v>477</v>
      </c>
      <c r="P99" s="36" t="s">
        <v>478</v>
      </c>
      <c r="Q99" s="35" t="s">
        <v>128</v>
      </c>
      <c r="R99" s="35" t="s">
        <v>167</v>
      </c>
      <c r="S99" s="36" t="s">
        <v>479</v>
      </c>
      <c r="T99" s="36" t="s">
        <v>480</v>
      </c>
      <c r="U99" s="35" t="s">
        <v>128</v>
      </c>
      <c r="V99" s="35" t="s">
        <v>167</v>
      </c>
    </row>
    <row r="100" spans="1:22" ht="180" x14ac:dyDescent="0.25">
      <c r="A100" s="34" t="s">
        <v>413</v>
      </c>
      <c r="B100" s="34" t="s">
        <v>414</v>
      </c>
      <c r="C100" s="35" t="s">
        <v>139</v>
      </c>
      <c r="D100" s="35" t="s">
        <v>127</v>
      </c>
      <c r="E100" s="35">
        <v>1</v>
      </c>
      <c r="F100" s="34" t="s">
        <v>471</v>
      </c>
      <c r="G100" s="34" t="s">
        <v>472</v>
      </c>
      <c r="H100" s="35" t="s">
        <v>128</v>
      </c>
      <c r="I100" s="35" t="s">
        <v>473</v>
      </c>
      <c r="J100" s="36" t="s">
        <v>474</v>
      </c>
      <c r="K100" s="36" t="s">
        <v>475</v>
      </c>
      <c r="L100" s="35" t="s">
        <v>476</v>
      </c>
      <c r="M100" s="35" t="s">
        <v>164</v>
      </c>
      <c r="N100" s="35">
        <v>1</v>
      </c>
      <c r="O100" s="36" t="s">
        <v>477</v>
      </c>
      <c r="P100" s="36" t="s">
        <v>478</v>
      </c>
      <c r="Q100" s="35" t="s">
        <v>128</v>
      </c>
      <c r="R100" s="35" t="s">
        <v>167</v>
      </c>
      <c r="S100" s="36" t="s">
        <v>479</v>
      </c>
      <c r="T100" s="36" t="s">
        <v>480</v>
      </c>
      <c r="U100" s="35" t="s">
        <v>128</v>
      </c>
      <c r="V100" s="35" t="s">
        <v>167</v>
      </c>
    </row>
    <row r="101" spans="1:22" ht="180" x14ac:dyDescent="0.25">
      <c r="A101" s="34" t="s">
        <v>415</v>
      </c>
      <c r="B101" s="34" t="s">
        <v>416</v>
      </c>
      <c r="C101" s="35" t="s">
        <v>139</v>
      </c>
      <c r="D101" s="35" t="s">
        <v>127</v>
      </c>
      <c r="E101" s="35">
        <v>1</v>
      </c>
      <c r="F101" s="34" t="s">
        <v>471</v>
      </c>
      <c r="G101" s="34" t="s">
        <v>472</v>
      </c>
      <c r="H101" s="35" t="s">
        <v>128</v>
      </c>
      <c r="I101" s="35" t="s">
        <v>473</v>
      </c>
      <c r="J101" s="36" t="s">
        <v>474</v>
      </c>
      <c r="K101" s="36" t="s">
        <v>475</v>
      </c>
      <c r="L101" s="35" t="s">
        <v>476</v>
      </c>
      <c r="M101" s="35" t="s">
        <v>164</v>
      </c>
      <c r="N101" s="35">
        <v>1</v>
      </c>
      <c r="O101" s="36" t="s">
        <v>477</v>
      </c>
      <c r="P101" s="36" t="s">
        <v>478</v>
      </c>
      <c r="Q101" s="35" t="s">
        <v>128</v>
      </c>
      <c r="R101" s="35" t="s">
        <v>167</v>
      </c>
      <c r="S101" s="36" t="s">
        <v>479</v>
      </c>
      <c r="T101" s="36" t="s">
        <v>480</v>
      </c>
      <c r="U101" s="35" t="s">
        <v>128</v>
      </c>
      <c r="V101" s="35" t="s">
        <v>167</v>
      </c>
    </row>
    <row r="102" spans="1:22" ht="180" x14ac:dyDescent="0.25">
      <c r="A102" s="34" t="s">
        <v>417</v>
      </c>
      <c r="B102" s="34" t="s">
        <v>418</v>
      </c>
      <c r="C102" s="35" t="s">
        <v>139</v>
      </c>
      <c r="D102" s="35" t="s">
        <v>127</v>
      </c>
      <c r="E102" s="35">
        <v>1</v>
      </c>
      <c r="F102" s="34" t="s">
        <v>471</v>
      </c>
      <c r="G102" s="34" t="s">
        <v>472</v>
      </c>
      <c r="H102" s="35" t="s">
        <v>128</v>
      </c>
      <c r="I102" s="35" t="s">
        <v>473</v>
      </c>
      <c r="J102" s="36" t="s">
        <v>474</v>
      </c>
      <c r="K102" s="36" t="s">
        <v>475</v>
      </c>
      <c r="L102" s="35" t="s">
        <v>476</v>
      </c>
      <c r="M102" s="35" t="s">
        <v>164</v>
      </c>
      <c r="N102" s="35">
        <v>1</v>
      </c>
      <c r="O102" s="36" t="s">
        <v>477</v>
      </c>
      <c r="P102" s="36" t="s">
        <v>478</v>
      </c>
      <c r="Q102" s="35" t="s">
        <v>128</v>
      </c>
      <c r="R102" s="35" t="s">
        <v>167</v>
      </c>
      <c r="S102" s="36" t="s">
        <v>479</v>
      </c>
      <c r="T102" s="36" t="s">
        <v>480</v>
      </c>
      <c r="U102" s="35" t="s">
        <v>128</v>
      </c>
      <c r="V102" s="35" t="s">
        <v>167</v>
      </c>
    </row>
    <row r="103" spans="1:22" x14ac:dyDescent="0.25">
      <c r="A103" s="34" t="s">
        <v>421</v>
      </c>
      <c r="B103" s="34" t="s">
        <v>1</v>
      </c>
      <c r="C103" s="35" t="s">
        <v>139</v>
      </c>
      <c r="D103" s="35" t="s">
        <v>130</v>
      </c>
      <c r="E103" s="35">
        <v>0</v>
      </c>
      <c r="F103" s="34" t="s">
        <v>136</v>
      </c>
      <c r="G103" s="34" t="s">
        <v>136</v>
      </c>
      <c r="H103" s="35" t="s">
        <v>136</v>
      </c>
      <c r="I103" s="35" t="s">
        <v>136</v>
      </c>
      <c r="J103" s="36" t="s">
        <v>136</v>
      </c>
      <c r="K103" s="36" t="s">
        <v>136</v>
      </c>
      <c r="L103" s="35" t="s">
        <v>136</v>
      </c>
      <c r="M103" s="35" t="s">
        <v>136</v>
      </c>
      <c r="N103" s="35">
        <v>0</v>
      </c>
      <c r="O103" s="36" t="s">
        <v>136</v>
      </c>
      <c r="P103" s="36" t="s">
        <v>136</v>
      </c>
      <c r="Q103" s="35" t="s">
        <v>136</v>
      </c>
      <c r="R103" s="35" t="s">
        <v>136</v>
      </c>
      <c r="S103" s="36" t="s">
        <v>136</v>
      </c>
      <c r="T103" s="36" t="s">
        <v>136</v>
      </c>
      <c r="U103" s="35" t="s">
        <v>136</v>
      </c>
      <c r="V103" s="35" t="s">
        <v>136</v>
      </c>
    </row>
    <row r="104" spans="1:22" x14ac:dyDescent="0.25">
      <c r="A104" s="34" t="s">
        <v>424</v>
      </c>
      <c r="B104" s="34" t="s">
        <v>425</v>
      </c>
      <c r="C104" s="35" t="s">
        <v>139</v>
      </c>
      <c r="D104" s="35" t="s">
        <v>127</v>
      </c>
      <c r="E104" s="35">
        <v>0</v>
      </c>
      <c r="F104" s="34" t="s">
        <v>136</v>
      </c>
      <c r="G104" s="34" t="s">
        <v>136</v>
      </c>
      <c r="H104" s="35" t="s">
        <v>136</v>
      </c>
      <c r="I104" s="35" t="s">
        <v>136</v>
      </c>
      <c r="J104" s="36" t="s">
        <v>136</v>
      </c>
      <c r="K104" s="36" t="s">
        <v>136</v>
      </c>
      <c r="L104" s="35" t="s">
        <v>136</v>
      </c>
      <c r="M104" s="35" t="s">
        <v>136</v>
      </c>
      <c r="N104" s="35">
        <v>0</v>
      </c>
      <c r="O104" s="36" t="s">
        <v>136</v>
      </c>
      <c r="P104" s="36" t="s">
        <v>136</v>
      </c>
      <c r="Q104" s="35" t="s">
        <v>136</v>
      </c>
      <c r="R104" s="35" t="s">
        <v>136</v>
      </c>
      <c r="S104" s="36" t="s">
        <v>136</v>
      </c>
      <c r="T104" s="36" t="s">
        <v>136</v>
      </c>
      <c r="U104" s="35" t="s">
        <v>136</v>
      </c>
      <c r="V104" s="35" t="s">
        <v>136</v>
      </c>
    </row>
    <row r="105" spans="1:22" ht="60" x14ac:dyDescent="0.25">
      <c r="A105" s="34" t="s">
        <v>428</v>
      </c>
      <c r="B105" s="34" t="s">
        <v>429</v>
      </c>
      <c r="C105" s="35" t="s">
        <v>1</v>
      </c>
      <c r="D105" s="35" t="s">
        <v>127</v>
      </c>
      <c r="E105" s="35">
        <v>1</v>
      </c>
      <c r="F105" s="34" t="s">
        <v>496</v>
      </c>
      <c r="G105" s="34" t="s">
        <v>497</v>
      </c>
      <c r="H105" s="35" t="s">
        <v>476</v>
      </c>
      <c r="I105" s="35" t="s">
        <v>164</v>
      </c>
      <c r="J105" s="36" t="s">
        <v>498</v>
      </c>
      <c r="K105" s="36" t="s">
        <v>495</v>
      </c>
      <c r="L105" s="35" t="s">
        <v>476</v>
      </c>
      <c r="M105" s="35" t="s">
        <v>132</v>
      </c>
      <c r="N105" s="35">
        <v>0</v>
      </c>
      <c r="O105" s="36" t="s">
        <v>136</v>
      </c>
      <c r="P105" s="36" t="s">
        <v>136</v>
      </c>
      <c r="Q105" s="35" t="s">
        <v>136</v>
      </c>
      <c r="R105" s="35" t="s">
        <v>136</v>
      </c>
      <c r="S105" s="36" t="s">
        <v>136</v>
      </c>
      <c r="T105" s="36" t="s">
        <v>136</v>
      </c>
      <c r="U105" s="35" t="s">
        <v>136</v>
      </c>
      <c r="V105" s="35" t="s">
        <v>136</v>
      </c>
    </row>
    <row r="106" spans="1:22" x14ac:dyDescent="0.25">
      <c r="A106" s="34" t="s">
        <v>430</v>
      </c>
      <c r="B106" s="34" t="s">
        <v>431</v>
      </c>
      <c r="C106" s="35" t="s">
        <v>1</v>
      </c>
      <c r="D106" s="35" t="s">
        <v>127</v>
      </c>
      <c r="E106" s="35">
        <v>0</v>
      </c>
      <c r="F106" s="34" t="s">
        <v>136</v>
      </c>
      <c r="G106" s="34" t="s">
        <v>136</v>
      </c>
      <c r="H106" s="35" t="s">
        <v>136</v>
      </c>
      <c r="I106" s="35" t="s">
        <v>136</v>
      </c>
      <c r="J106" s="36" t="s">
        <v>136</v>
      </c>
      <c r="K106" s="36" t="s">
        <v>136</v>
      </c>
      <c r="L106" s="35" t="s">
        <v>136</v>
      </c>
      <c r="M106" s="35" t="s">
        <v>136</v>
      </c>
      <c r="N106" s="35">
        <v>0</v>
      </c>
      <c r="O106" s="36" t="s">
        <v>136</v>
      </c>
      <c r="P106" s="36" t="s">
        <v>136</v>
      </c>
      <c r="Q106" s="35" t="s">
        <v>136</v>
      </c>
      <c r="R106" s="35" t="s">
        <v>136</v>
      </c>
      <c r="S106" s="36" t="s">
        <v>136</v>
      </c>
      <c r="T106" s="36" t="s">
        <v>136</v>
      </c>
      <c r="U106" s="35" t="s">
        <v>136</v>
      </c>
      <c r="V106" s="35" t="s">
        <v>136</v>
      </c>
    </row>
    <row r="107" spans="1:22" ht="24" x14ac:dyDescent="0.25">
      <c r="A107" s="34" t="s">
        <v>432</v>
      </c>
      <c r="B107" s="34" t="s">
        <v>433</v>
      </c>
      <c r="C107" s="35" t="s">
        <v>1</v>
      </c>
      <c r="D107" s="35" t="s">
        <v>127</v>
      </c>
      <c r="E107" s="35">
        <v>0</v>
      </c>
      <c r="F107" s="34" t="s">
        <v>136</v>
      </c>
      <c r="G107" s="34" t="s">
        <v>136</v>
      </c>
      <c r="H107" s="35" t="s">
        <v>136</v>
      </c>
      <c r="I107" s="35" t="s">
        <v>136</v>
      </c>
      <c r="J107" s="36" t="s">
        <v>136</v>
      </c>
      <c r="K107" s="36" t="s">
        <v>136</v>
      </c>
      <c r="L107" s="35" t="s">
        <v>136</v>
      </c>
      <c r="M107" s="35" t="s">
        <v>136</v>
      </c>
      <c r="N107" s="35">
        <v>0</v>
      </c>
      <c r="O107" s="36" t="s">
        <v>136</v>
      </c>
      <c r="P107" s="36" t="s">
        <v>136</v>
      </c>
      <c r="Q107" s="35" t="s">
        <v>136</v>
      </c>
      <c r="R107" s="35" t="s">
        <v>136</v>
      </c>
      <c r="S107" s="36" t="s">
        <v>136</v>
      </c>
      <c r="T107" s="36" t="s">
        <v>136</v>
      </c>
      <c r="U107" s="35" t="s">
        <v>136</v>
      </c>
      <c r="V107" s="35" t="s">
        <v>136</v>
      </c>
    </row>
    <row r="108" spans="1:22" ht="48" x14ac:dyDescent="0.25">
      <c r="A108" s="34" t="s">
        <v>548</v>
      </c>
      <c r="B108" s="34" t="s">
        <v>549</v>
      </c>
      <c r="C108" s="35" t="s">
        <v>837</v>
      </c>
      <c r="D108" s="35" t="s">
        <v>130</v>
      </c>
      <c r="E108" s="35"/>
      <c r="F108" s="34"/>
      <c r="G108" s="34"/>
      <c r="H108" s="35"/>
      <c r="I108" s="35"/>
      <c r="J108" s="34"/>
      <c r="K108" s="34"/>
      <c r="L108" s="35"/>
      <c r="M108" s="35"/>
      <c r="N108" s="35"/>
      <c r="O108" s="34" t="s">
        <v>838</v>
      </c>
      <c r="P108" s="34"/>
      <c r="Q108" s="34" t="s">
        <v>128</v>
      </c>
      <c r="R108" s="34"/>
      <c r="S108" s="34"/>
      <c r="T108" s="34"/>
      <c r="U108" s="35"/>
      <c r="V108" s="35"/>
    </row>
    <row r="109" spans="1:22" ht="96" x14ac:dyDescent="0.25">
      <c r="A109" s="34" t="s">
        <v>550</v>
      </c>
      <c r="B109" s="34" t="s">
        <v>551</v>
      </c>
      <c r="C109" s="35" t="s">
        <v>837</v>
      </c>
      <c r="D109" s="35" t="s">
        <v>130</v>
      </c>
      <c r="E109" s="35"/>
      <c r="F109" s="34"/>
      <c r="G109" s="34"/>
      <c r="H109" s="35"/>
      <c r="I109" s="35"/>
      <c r="J109" s="34"/>
      <c r="K109" s="34"/>
      <c r="L109" s="35"/>
      <c r="M109" s="35"/>
      <c r="N109" s="35"/>
      <c r="O109" s="34" t="s">
        <v>839</v>
      </c>
      <c r="P109" s="34"/>
      <c r="Q109" s="35"/>
      <c r="R109" s="35"/>
      <c r="S109" s="34"/>
      <c r="T109" s="34"/>
      <c r="U109" s="35"/>
      <c r="V109" s="35"/>
    </row>
    <row r="110" spans="1:22" ht="24" x14ac:dyDescent="0.25">
      <c r="A110" s="34" t="s">
        <v>552</v>
      </c>
      <c r="B110" s="34" t="s">
        <v>553</v>
      </c>
      <c r="C110" s="35" t="s">
        <v>837</v>
      </c>
      <c r="D110" s="35" t="s">
        <v>130</v>
      </c>
      <c r="E110" s="35"/>
      <c r="F110" s="34"/>
      <c r="G110" s="34"/>
      <c r="H110" s="35"/>
      <c r="I110" s="35"/>
      <c r="J110" s="34"/>
      <c r="K110" s="34"/>
      <c r="L110" s="35"/>
      <c r="M110" s="35"/>
      <c r="N110" s="35"/>
      <c r="O110" s="34" t="s">
        <v>840</v>
      </c>
      <c r="P110" s="34"/>
      <c r="Q110" s="35"/>
      <c r="R110" s="35"/>
      <c r="S110" s="34"/>
      <c r="T110" s="34"/>
      <c r="U110" s="35"/>
      <c r="V110" s="35"/>
    </row>
    <row r="111" spans="1:22" ht="24" x14ac:dyDescent="0.25">
      <c r="A111" s="34" t="s">
        <v>554</v>
      </c>
      <c r="B111" s="34" t="s">
        <v>555</v>
      </c>
      <c r="C111" s="35" t="s">
        <v>840</v>
      </c>
      <c r="D111" s="35" t="s">
        <v>130</v>
      </c>
      <c r="E111" s="35"/>
      <c r="F111" s="34"/>
      <c r="G111" s="34"/>
      <c r="H111" s="35"/>
      <c r="I111" s="35"/>
      <c r="J111" s="34"/>
      <c r="K111" s="34"/>
      <c r="L111" s="35"/>
      <c r="M111" s="35"/>
      <c r="N111" s="35"/>
      <c r="O111" s="34" t="s">
        <v>840</v>
      </c>
      <c r="P111" s="34" t="s">
        <v>841</v>
      </c>
      <c r="Q111" s="35"/>
      <c r="R111" s="35"/>
      <c r="S111" s="34"/>
      <c r="T111" s="34"/>
      <c r="U111" s="35"/>
      <c r="V111" s="35"/>
    </row>
    <row r="112" spans="1:22" ht="96" x14ac:dyDescent="0.25">
      <c r="A112" s="34" t="s">
        <v>556</v>
      </c>
      <c r="B112" s="34" t="s">
        <v>557</v>
      </c>
      <c r="C112" s="35" t="s">
        <v>840</v>
      </c>
      <c r="D112" s="35" t="s">
        <v>130</v>
      </c>
      <c r="E112" s="35"/>
      <c r="F112" s="34"/>
      <c r="G112" s="34"/>
      <c r="H112" s="35"/>
      <c r="I112" s="35"/>
      <c r="J112" s="34"/>
      <c r="K112" s="34"/>
      <c r="L112" s="35"/>
      <c r="M112" s="35"/>
      <c r="N112" s="35"/>
      <c r="O112" s="34" t="s">
        <v>839</v>
      </c>
      <c r="P112" s="34"/>
      <c r="Q112" s="35"/>
      <c r="R112" s="35"/>
      <c r="S112" s="34"/>
      <c r="T112" s="34"/>
      <c r="U112" s="35"/>
      <c r="V112" s="35"/>
    </row>
    <row r="113" spans="1:22" ht="120" x14ac:dyDescent="0.25">
      <c r="A113" s="34" t="s">
        <v>558</v>
      </c>
      <c r="B113" s="34" t="s">
        <v>559</v>
      </c>
      <c r="C113" s="35" t="s">
        <v>840</v>
      </c>
      <c r="D113" s="35" t="s">
        <v>130</v>
      </c>
      <c r="E113" s="35"/>
      <c r="F113" s="34"/>
      <c r="G113" s="34"/>
      <c r="H113" s="35"/>
      <c r="I113" s="35"/>
      <c r="J113" s="34"/>
      <c r="K113" s="34"/>
      <c r="L113" s="35"/>
      <c r="M113" s="35"/>
      <c r="N113" s="35"/>
      <c r="O113" s="34" t="s">
        <v>842</v>
      </c>
      <c r="P113" s="34"/>
      <c r="Q113" s="35"/>
      <c r="R113" s="35"/>
      <c r="S113" s="34"/>
      <c r="T113" s="34"/>
      <c r="U113" s="35"/>
      <c r="V113" s="35"/>
    </row>
    <row r="114" spans="1:22" ht="120" x14ac:dyDescent="0.25">
      <c r="A114" s="34" t="s">
        <v>560</v>
      </c>
      <c r="B114" s="34" t="s">
        <v>561</v>
      </c>
      <c r="C114" s="35" t="s">
        <v>840</v>
      </c>
      <c r="D114" s="35" t="s">
        <v>130</v>
      </c>
      <c r="E114" s="35"/>
      <c r="F114" s="34"/>
      <c r="G114" s="34"/>
      <c r="H114" s="35"/>
      <c r="I114" s="35"/>
      <c r="J114" s="34"/>
      <c r="K114" s="34"/>
      <c r="L114" s="35"/>
      <c r="M114" s="35"/>
      <c r="N114" s="35"/>
      <c r="O114" s="34" t="s">
        <v>842</v>
      </c>
      <c r="P114" s="34"/>
      <c r="Q114" s="35"/>
      <c r="R114" s="35"/>
      <c r="S114" s="34"/>
      <c r="T114" s="34"/>
      <c r="U114" s="35"/>
      <c r="V114" s="35"/>
    </row>
    <row r="115" spans="1:22" ht="120" x14ac:dyDescent="0.25">
      <c r="A115" s="34" t="s">
        <v>562</v>
      </c>
      <c r="B115" s="34" t="s">
        <v>563</v>
      </c>
      <c r="C115" s="35" t="s">
        <v>843</v>
      </c>
      <c r="D115" s="35" t="s">
        <v>130</v>
      </c>
      <c r="E115" s="35"/>
      <c r="F115" s="34"/>
      <c r="G115" s="34"/>
      <c r="H115" s="35"/>
      <c r="I115" s="35"/>
      <c r="J115" s="34"/>
      <c r="K115" s="34"/>
      <c r="L115" s="35"/>
      <c r="M115" s="35"/>
      <c r="N115" s="35"/>
      <c r="O115" s="34" t="s">
        <v>842</v>
      </c>
      <c r="P115" s="34"/>
      <c r="Q115" s="35"/>
      <c r="R115" s="35"/>
      <c r="S115" s="34"/>
      <c r="T115" s="34"/>
      <c r="U115" s="35"/>
      <c r="V115" s="35"/>
    </row>
    <row r="116" spans="1:22" ht="72" x14ac:dyDescent="0.25">
      <c r="A116" s="34" t="s">
        <v>564</v>
      </c>
      <c r="B116" s="34" t="s">
        <v>565</v>
      </c>
      <c r="C116" s="35" t="s">
        <v>843</v>
      </c>
      <c r="D116" s="35" t="s">
        <v>130</v>
      </c>
      <c r="E116" s="35"/>
      <c r="F116" s="34"/>
      <c r="G116" s="34"/>
      <c r="H116" s="35"/>
      <c r="I116" s="35"/>
      <c r="J116" s="34"/>
      <c r="K116" s="34"/>
      <c r="L116" s="35"/>
      <c r="M116" s="35"/>
      <c r="N116" s="35"/>
      <c r="O116" s="34" t="s">
        <v>844</v>
      </c>
      <c r="P116" s="34"/>
      <c r="Q116" s="35"/>
      <c r="R116" s="35"/>
      <c r="S116" s="34"/>
      <c r="T116" s="34"/>
      <c r="U116" s="35"/>
      <c r="V116" s="35"/>
    </row>
    <row r="117" spans="1:22" x14ac:dyDescent="0.25">
      <c r="A117" s="34" t="s">
        <v>568</v>
      </c>
      <c r="B117" s="34" t="s">
        <v>549</v>
      </c>
      <c r="C117" s="35" t="s">
        <v>837</v>
      </c>
      <c r="D117" s="35" t="s">
        <v>130</v>
      </c>
      <c r="E117" s="35"/>
      <c r="F117" s="34"/>
      <c r="G117" s="34"/>
      <c r="H117" s="35"/>
      <c r="I117" s="35"/>
      <c r="J117" s="34"/>
      <c r="K117" s="34"/>
      <c r="L117" s="35"/>
      <c r="M117" s="35"/>
      <c r="N117" s="35"/>
      <c r="O117" s="34"/>
      <c r="P117" s="34"/>
      <c r="Q117" s="35"/>
      <c r="R117" s="35"/>
      <c r="S117" s="34"/>
      <c r="T117" s="34"/>
      <c r="U117" s="35"/>
      <c r="V117" s="35"/>
    </row>
    <row r="118" spans="1:22" ht="24" x14ac:dyDescent="0.25">
      <c r="A118" s="34" t="s">
        <v>569</v>
      </c>
      <c r="B118" s="34" t="s">
        <v>570</v>
      </c>
      <c r="C118" s="35" t="s">
        <v>837</v>
      </c>
      <c r="D118" s="35" t="s">
        <v>845</v>
      </c>
      <c r="E118" s="35"/>
      <c r="F118" s="34"/>
      <c r="G118" s="34"/>
      <c r="H118" s="35"/>
      <c r="I118" s="35"/>
      <c r="J118" s="34"/>
      <c r="K118" s="34"/>
      <c r="L118" s="35"/>
      <c r="M118" s="35"/>
      <c r="N118" s="35"/>
      <c r="O118" s="34"/>
      <c r="P118" s="34"/>
      <c r="Q118" s="35"/>
      <c r="R118" s="35"/>
      <c r="S118" s="34"/>
      <c r="T118" s="34"/>
      <c r="U118" s="35"/>
      <c r="V118" s="35"/>
    </row>
    <row r="119" spans="1:22" ht="24" x14ac:dyDescent="0.25">
      <c r="A119" s="34" t="s">
        <v>571</v>
      </c>
      <c r="B119" s="34" t="s">
        <v>572</v>
      </c>
      <c r="C119" s="35" t="s">
        <v>846</v>
      </c>
      <c r="D119" s="35" t="s">
        <v>130</v>
      </c>
      <c r="E119" s="35"/>
      <c r="F119" s="34"/>
      <c r="G119" s="34"/>
      <c r="H119" s="35"/>
      <c r="I119" s="35"/>
      <c r="J119" s="34"/>
      <c r="K119" s="34"/>
      <c r="L119" s="35"/>
      <c r="M119" s="35"/>
      <c r="N119" s="35"/>
      <c r="O119" s="34"/>
      <c r="P119" s="34"/>
      <c r="Q119" s="35"/>
      <c r="R119" s="35"/>
      <c r="S119" s="34"/>
      <c r="T119" s="34"/>
      <c r="U119" s="35"/>
      <c r="V119" s="35"/>
    </row>
    <row r="120" spans="1:22" ht="84" x14ac:dyDescent="0.25">
      <c r="A120" s="34" t="s">
        <v>573</v>
      </c>
      <c r="B120" s="34" t="s">
        <v>574</v>
      </c>
      <c r="C120" s="35" t="s">
        <v>139</v>
      </c>
      <c r="D120" s="35" t="s">
        <v>130</v>
      </c>
      <c r="E120" s="35"/>
      <c r="F120" s="34"/>
      <c r="G120" s="34"/>
      <c r="H120" s="35"/>
      <c r="I120" s="35"/>
      <c r="J120" s="34"/>
      <c r="K120" s="34"/>
      <c r="L120" s="35"/>
      <c r="M120" s="35"/>
      <c r="N120" s="35"/>
      <c r="O120" s="34" t="s">
        <v>847</v>
      </c>
      <c r="P120" s="34"/>
      <c r="Q120" s="35"/>
      <c r="R120" s="35"/>
      <c r="S120" s="34"/>
      <c r="T120" s="34"/>
      <c r="U120" s="35"/>
      <c r="V120" s="35"/>
    </row>
    <row r="121" spans="1:22" ht="36" x14ac:dyDescent="0.25">
      <c r="A121" s="34" t="s">
        <v>577</v>
      </c>
      <c r="B121" s="34" t="s">
        <v>578</v>
      </c>
      <c r="C121" s="35" t="s">
        <v>837</v>
      </c>
      <c r="D121" s="35" t="s">
        <v>130</v>
      </c>
      <c r="E121" s="35"/>
      <c r="F121" s="34"/>
      <c r="G121" s="34"/>
      <c r="H121" s="35"/>
      <c r="I121" s="35"/>
      <c r="J121" s="34"/>
      <c r="K121" s="34"/>
      <c r="L121" s="35"/>
      <c r="M121" s="35"/>
      <c r="N121" s="35"/>
      <c r="O121" s="34"/>
      <c r="P121" s="34"/>
      <c r="Q121" s="35"/>
      <c r="R121" s="35"/>
      <c r="S121" s="34"/>
      <c r="T121" s="34"/>
      <c r="U121" s="35"/>
      <c r="V121" s="35"/>
    </row>
    <row r="122" spans="1:22" ht="48" x14ac:dyDescent="0.25">
      <c r="A122" s="34" t="s">
        <v>579</v>
      </c>
      <c r="B122" s="34" t="s">
        <v>580</v>
      </c>
      <c r="C122" s="35" t="s">
        <v>136</v>
      </c>
      <c r="D122" s="35" t="s">
        <v>130</v>
      </c>
      <c r="E122" s="35"/>
      <c r="F122" s="34"/>
      <c r="G122" s="34"/>
      <c r="H122" s="35"/>
      <c r="I122" s="35" t="s">
        <v>848</v>
      </c>
      <c r="J122" s="34"/>
      <c r="K122" s="34"/>
      <c r="L122" s="35"/>
      <c r="M122" s="35"/>
      <c r="N122" s="35"/>
      <c r="O122" s="34"/>
      <c r="P122" s="34"/>
      <c r="Q122" s="35"/>
      <c r="R122" s="35"/>
      <c r="S122" s="34"/>
      <c r="T122" s="34"/>
      <c r="U122" s="35"/>
      <c r="V122" s="35"/>
    </row>
    <row r="123" spans="1:22" ht="36" x14ac:dyDescent="0.25">
      <c r="A123" s="34" t="s">
        <v>581</v>
      </c>
      <c r="B123" s="34" t="s">
        <v>582</v>
      </c>
      <c r="C123" s="35" t="s">
        <v>837</v>
      </c>
      <c r="D123" s="35" t="s">
        <v>130</v>
      </c>
      <c r="E123" s="35"/>
      <c r="F123" s="34"/>
      <c r="G123" s="34"/>
      <c r="H123" s="35"/>
      <c r="I123" s="35" t="s">
        <v>849</v>
      </c>
      <c r="J123" s="34"/>
      <c r="K123" s="34"/>
      <c r="L123" s="35"/>
      <c r="M123" s="35"/>
      <c r="N123" s="35"/>
      <c r="O123" s="34"/>
      <c r="P123" s="34"/>
      <c r="Q123" s="35"/>
      <c r="R123" s="35"/>
      <c r="S123" s="34"/>
      <c r="T123" s="34"/>
      <c r="U123" s="35"/>
      <c r="V123" s="35"/>
    </row>
    <row r="124" spans="1:22" ht="72" x14ac:dyDescent="0.25">
      <c r="A124" s="34" t="s">
        <v>583</v>
      </c>
      <c r="B124" s="34" t="s">
        <v>584</v>
      </c>
      <c r="C124" s="35" t="s">
        <v>837</v>
      </c>
      <c r="D124" s="35" t="s">
        <v>130</v>
      </c>
      <c r="E124" s="35"/>
      <c r="F124" s="34"/>
      <c r="G124" s="34"/>
      <c r="H124" s="35"/>
      <c r="I124" s="35" t="s">
        <v>848</v>
      </c>
      <c r="J124" s="34"/>
      <c r="K124" s="34"/>
      <c r="L124" s="35"/>
      <c r="M124" s="35"/>
      <c r="N124" s="35"/>
      <c r="O124" s="34"/>
      <c r="P124" s="34"/>
      <c r="Q124" s="35"/>
      <c r="R124" s="35"/>
      <c r="S124" s="34"/>
      <c r="T124" s="34"/>
      <c r="U124" s="35"/>
      <c r="V124" s="35"/>
    </row>
    <row r="125" spans="1:22" ht="36" x14ac:dyDescent="0.25">
      <c r="A125" s="34" t="s">
        <v>585</v>
      </c>
      <c r="B125" s="34" t="s">
        <v>586</v>
      </c>
      <c r="C125" s="35" t="s">
        <v>837</v>
      </c>
      <c r="D125" s="35" t="s">
        <v>130</v>
      </c>
      <c r="E125" s="35"/>
      <c r="F125" s="34"/>
      <c r="G125" s="34"/>
      <c r="H125" s="35"/>
      <c r="I125" s="35" t="s">
        <v>849</v>
      </c>
      <c r="J125" s="34"/>
      <c r="K125" s="34"/>
      <c r="L125" s="35"/>
      <c r="M125" s="35"/>
      <c r="N125" s="35"/>
      <c r="O125" s="34"/>
      <c r="P125" s="34"/>
      <c r="Q125" s="35"/>
      <c r="R125" s="35"/>
      <c r="S125" s="34"/>
      <c r="T125" s="34"/>
      <c r="U125" s="35"/>
      <c r="V125" s="35"/>
    </row>
    <row r="126" spans="1:22" ht="24" x14ac:dyDescent="0.25">
      <c r="A126" s="34" t="s">
        <v>587</v>
      </c>
      <c r="B126" s="34" t="s">
        <v>588</v>
      </c>
      <c r="C126" s="35" t="s">
        <v>139</v>
      </c>
      <c r="D126" s="35" t="s">
        <v>130</v>
      </c>
      <c r="E126" s="35"/>
      <c r="F126" s="34"/>
      <c r="G126" s="34"/>
      <c r="H126" s="35"/>
      <c r="I126" s="35"/>
      <c r="J126" s="34"/>
      <c r="K126" s="34"/>
      <c r="L126" s="35"/>
      <c r="M126" s="35"/>
      <c r="N126" s="35"/>
      <c r="O126" s="34"/>
      <c r="P126" s="34"/>
      <c r="Q126" s="35"/>
      <c r="R126" s="35"/>
      <c r="S126" s="34"/>
      <c r="T126" s="34"/>
      <c r="U126" s="35"/>
      <c r="V126" s="35"/>
    </row>
    <row r="127" spans="1:22" ht="24" x14ac:dyDescent="0.25">
      <c r="A127" s="34" t="s">
        <v>589</v>
      </c>
      <c r="B127" s="34" t="s">
        <v>590</v>
      </c>
      <c r="C127" s="35" t="s">
        <v>139</v>
      </c>
      <c r="D127" s="35" t="s">
        <v>130</v>
      </c>
      <c r="E127" s="35"/>
      <c r="F127" s="34"/>
      <c r="G127" s="34"/>
      <c r="H127" s="35"/>
      <c r="I127" s="35"/>
      <c r="J127" s="34"/>
      <c r="K127" s="34"/>
      <c r="L127" s="35"/>
      <c r="M127" s="35"/>
      <c r="N127" s="35"/>
      <c r="O127" s="34"/>
      <c r="P127" s="34"/>
      <c r="Q127" s="35"/>
      <c r="R127" s="35"/>
      <c r="S127" s="34"/>
      <c r="T127" s="34"/>
      <c r="U127" s="35"/>
      <c r="V127" s="35"/>
    </row>
    <row r="128" spans="1:22" ht="36" x14ac:dyDescent="0.25">
      <c r="A128" s="34" t="s">
        <v>591</v>
      </c>
      <c r="B128" s="34" t="s">
        <v>592</v>
      </c>
      <c r="C128" s="35" t="s">
        <v>837</v>
      </c>
      <c r="D128" s="35" t="s">
        <v>130</v>
      </c>
      <c r="E128" s="35"/>
      <c r="F128" s="34"/>
      <c r="G128" s="34"/>
      <c r="H128" s="35"/>
      <c r="I128" s="35" t="s">
        <v>849</v>
      </c>
      <c r="J128" s="34"/>
      <c r="K128" s="34"/>
      <c r="L128" s="35"/>
      <c r="M128" s="35"/>
      <c r="N128" s="35"/>
      <c r="O128" s="34"/>
      <c r="P128" s="34"/>
      <c r="Q128" s="35"/>
      <c r="R128" s="35"/>
      <c r="S128" s="34"/>
      <c r="T128" s="34"/>
      <c r="U128" s="35"/>
      <c r="V128" s="35"/>
    </row>
    <row r="129" spans="1:22" ht="36" x14ac:dyDescent="0.25">
      <c r="A129" s="34" t="s">
        <v>593</v>
      </c>
      <c r="B129" s="34" t="s">
        <v>594</v>
      </c>
      <c r="C129" s="35" t="s">
        <v>837</v>
      </c>
      <c r="D129" s="35" t="s">
        <v>130</v>
      </c>
      <c r="E129" s="35"/>
      <c r="F129" s="34"/>
      <c r="G129" s="34"/>
      <c r="H129" s="35"/>
      <c r="I129" s="35" t="s">
        <v>849</v>
      </c>
      <c r="J129" s="34"/>
      <c r="K129" s="34"/>
      <c r="L129" s="35"/>
      <c r="M129" s="35"/>
      <c r="N129" s="35"/>
      <c r="O129" s="34"/>
      <c r="P129" s="34"/>
      <c r="Q129" s="35"/>
      <c r="R129" s="35"/>
      <c r="S129" s="34"/>
      <c r="T129" s="34"/>
      <c r="U129" s="35"/>
      <c r="V129" s="35"/>
    </row>
    <row r="130" spans="1:22" x14ac:dyDescent="0.25">
      <c r="A130" s="34" t="s">
        <v>595</v>
      </c>
      <c r="B130" s="34" t="s">
        <v>596</v>
      </c>
      <c r="C130" s="35" t="s">
        <v>837</v>
      </c>
      <c r="D130" s="35" t="s">
        <v>130</v>
      </c>
      <c r="E130" s="35"/>
      <c r="F130" s="34"/>
      <c r="G130" s="34"/>
      <c r="H130" s="35"/>
      <c r="I130" s="35"/>
      <c r="J130" s="34"/>
      <c r="K130" s="34"/>
      <c r="L130" s="35"/>
      <c r="M130" s="35"/>
      <c r="N130" s="35"/>
      <c r="O130" s="34"/>
      <c r="P130" s="34"/>
      <c r="Q130" s="35"/>
      <c r="R130" s="35"/>
      <c r="S130" s="34"/>
      <c r="T130" s="34"/>
      <c r="U130" s="35"/>
      <c r="V130" s="35"/>
    </row>
    <row r="131" spans="1:22" x14ac:dyDescent="0.25">
      <c r="A131" s="34" t="s">
        <v>597</v>
      </c>
      <c r="B131" s="34" t="s">
        <v>598</v>
      </c>
      <c r="C131" s="35" t="s">
        <v>837</v>
      </c>
      <c r="D131" s="35" t="s">
        <v>130</v>
      </c>
      <c r="E131" s="35"/>
      <c r="F131" s="34"/>
      <c r="G131" s="34"/>
      <c r="H131" s="35"/>
      <c r="I131" s="35"/>
      <c r="J131" s="34"/>
      <c r="K131" s="34"/>
      <c r="L131" s="35"/>
      <c r="M131" s="35"/>
      <c r="N131" s="35"/>
      <c r="O131" s="34"/>
      <c r="P131" s="34"/>
      <c r="Q131" s="35"/>
      <c r="R131" s="35"/>
      <c r="S131" s="34"/>
      <c r="T131" s="34"/>
      <c r="U131" s="35"/>
      <c r="V131" s="35"/>
    </row>
    <row r="132" spans="1:22" x14ac:dyDescent="0.25">
      <c r="A132" s="34" t="s">
        <v>599</v>
      </c>
      <c r="B132" s="34" t="s">
        <v>600</v>
      </c>
      <c r="C132" s="35" t="s">
        <v>837</v>
      </c>
      <c r="D132" s="35" t="s">
        <v>130</v>
      </c>
      <c r="E132" s="35"/>
      <c r="F132" s="34"/>
      <c r="G132" s="34"/>
      <c r="H132" s="35"/>
      <c r="I132" s="35"/>
      <c r="J132" s="34"/>
      <c r="K132" s="34"/>
      <c r="L132" s="35"/>
      <c r="M132" s="35"/>
      <c r="N132" s="35"/>
      <c r="O132" s="34"/>
      <c r="P132" s="34"/>
      <c r="Q132" s="35"/>
      <c r="R132" s="35"/>
      <c r="S132" s="34"/>
      <c r="T132" s="34"/>
      <c r="U132" s="35"/>
      <c r="V132" s="35"/>
    </row>
    <row r="133" spans="1:22" ht="96" x14ac:dyDescent="0.25">
      <c r="A133" s="34" t="s">
        <v>603</v>
      </c>
      <c r="B133" s="34" t="s">
        <v>574</v>
      </c>
      <c r="C133" s="35" t="s">
        <v>139</v>
      </c>
      <c r="D133" s="35" t="s">
        <v>130</v>
      </c>
      <c r="E133" s="35"/>
      <c r="F133" s="34"/>
      <c r="G133" s="34"/>
      <c r="H133" s="35"/>
      <c r="I133" s="35"/>
      <c r="J133" s="34"/>
      <c r="K133" s="34"/>
      <c r="L133" s="35"/>
      <c r="M133" s="35"/>
      <c r="N133" s="35"/>
      <c r="O133" s="34" t="s">
        <v>850</v>
      </c>
      <c r="P133" s="34"/>
      <c r="Q133" s="35"/>
      <c r="R133" s="35"/>
      <c r="S133" s="34"/>
      <c r="T133" s="34"/>
      <c r="U133" s="35"/>
      <c r="V133" s="35"/>
    </row>
    <row r="134" spans="1:22" ht="72" x14ac:dyDescent="0.25">
      <c r="A134" s="34" t="s">
        <v>604</v>
      </c>
      <c r="B134" s="34" t="s">
        <v>605</v>
      </c>
      <c r="C134" s="35" t="s">
        <v>234</v>
      </c>
      <c r="D134" s="35" t="s">
        <v>130</v>
      </c>
      <c r="E134" s="35"/>
      <c r="F134" s="34"/>
      <c r="G134" s="34"/>
      <c r="H134" s="35"/>
      <c r="I134" s="35"/>
      <c r="J134" s="34"/>
      <c r="K134" s="34"/>
      <c r="L134" s="35"/>
      <c r="M134" s="35"/>
      <c r="N134" s="35"/>
      <c r="O134" s="34" t="s">
        <v>844</v>
      </c>
      <c r="P134" s="34"/>
      <c r="Q134" s="35"/>
      <c r="R134" s="35"/>
      <c r="S134" s="34"/>
      <c r="T134" s="34"/>
      <c r="U134" s="35"/>
      <c r="V134" s="35"/>
    </row>
    <row r="135" spans="1:22" ht="24" x14ac:dyDescent="0.25">
      <c r="A135" s="34" t="s">
        <v>606</v>
      </c>
      <c r="B135" s="34" t="s">
        <v>607</v>
      </c>
      <c r="C135" s="35" t="s">
        <v>139</v>
      </c>
      <c r="D135" s="35" t="s">
        <v>130</v>
      </c>
      <c r="E135" s="35"/>
      <c r="F135" s="34"/>
      <c r="G135" s="34"/>
      <c r="H135" s="35"/>
      <c r="I135" s="35"/>
      <c r="J135" s="34"/>
      <c r="K135" s="34"/>
      <c r="L135" s="35"/>
      <c r="M135" s="35"/>
      <c r="N135" s="35"/>
      <c r="O135" s="34" t="s">
        <v>136</v>
      </c>
      <c r="P135" s="34"/>
      <c r="Q135" s="35"/>
      <c r="R135" s="35"/>
      <c r="S135" s="34"/>
      <c r="T135" s="34"/>
      <c r="U135" s="35"/>
      <c r="V135" s="35"/>
    </row>
    <row r="136" spans="1:22" x14ac:dyDescent="0.25">
      <c r="A136" s="34"/>
      <c r="B136" s="34"/>
      <c r="C136" s="35"/>
      <c r="D136" s="35"/>
      <c r="E136" s="35"/>
      <c r="F136" s="34"/>
      <c r="G136" s="34"/>
      <c r="H136" s="35"/>
      <c r="I136" s="35"/>
      <c r="J136" s="34"/>
      <c r="K136" s="34"/>
      <c r="L136" s="35"/>
      <c r="M136" s="35"/>
      <c r="N136" s="35"/>
      <c r="O136" s="34"/>
      <c r="P136" s="34"/>
      <c r="Q136" s="35"/>
      <c r="R136" s="35"/>
      <c r="S136" s="34"/>
      <c r="T136" s="34"/>
      <c r="U136" s="35"/>
      <c r="V136" s="35"/>
    </row>
    <row r="137" spans="1:22" x14ac:dyDescent="0.25">
      <c r="A137" s="34"/>
      <c r="B137" s="34"/>
      <c r="C137" s="35"/>
      <c r="D137" s="35"/>
      <c r="E137" s="35"/>
      <c r="F137" s="34"/>
      <c r="G137" s="34"/>
      <c r="H137" s="35"/>
      <c r="I137" s="35"/>
      <c r="J137" s="34"/>
      <c r="K137" s="34"/>
      <c r="L137" s="35"/>
      <c r="M137" s="35"/>
      <c r="N137" s="35"/>
      <c r="O137" s="34"/>
      <c r="P137" s="34"/>
      <c r="Q137" s="35"/>
      <c r="R137" s="35"/>
      <c r="S137" s="34"/>
      <c r="T137" s="34"/>
      <c r="U137" s="35"/>
      <c r="V137" s="35"/>
    </row>
    <row r="138" spans="1:22" x14ac:dyDescent="0.25">
      <c r="A138" s="34"/>
      <c r="B138" s="34"/>
      <c r="C138" s="35"/>
      <c r="D138" s="35"/>
      <c r="E138" s="35"/>
      <c r="F138" s="34"/>
      <c r="G138" s="34"/>
      <c r="H138" s="35"/>
      <c r="I138" s="35"/>
      <c r="J138" s="34"/>
      <c r="K138" s="34"/>
      <c r="L138" s="35"/>
      <c r="M138" s="35"/>
      <c r="N138" s="35"/>
      <c r="O138" s="34"/>
      <c r="P138" s="34"/>
      <c r="Q138" s="35"/>
      <c r="R138" s="35"/>
      <c r="S138" s="34"/>
      <c r="T138" s="34"/>
      <c r="U138" s="35"/>
      <c r="V138" s="35"/>
    </row>
    <row r="139" spans="1:22" x14ac:dyDescent="0.25">
      <c r="A139" s="34"/>
      <c r="B139" s="34"/>
      <c r="C139" s="35"/>
      <c r="D139" s="35"/>
      <c r="E139" s="35"/>
      <c r="F139" s="34"/>
      <c r="G139" s="34"/>
      <c r="H139" s="35"/>
      <c r="I139" s="35"/>
      <c r="J139" s="34"/>
      <c r="K139" s="34"/>
      <c r="L139" s="35"/>
      <c r="M139" s="35"/>
      <c r="N139" s="35"/>
      <c r="O139" s="34"/>
      <c r="P139" s="34"/>
      <c r="Q139" s="35"/>
      <c r="R139" s="35"/>
      <c r="S139" s="34"/>
      <c r="T139" s="34"/>
      <c r="U139" s="35"/>
      <c r="V139" s="35"/>
    </row>
    <row r="140" spans="1:22" x14ac:dyDescent="0.25">
      <c r="A140" s="34"/>
      <c r="B140" s="34"/>
      <c r="C140" s="35"/>
      <c r="D140" s="35"/>
      <c r="E140" s="35"/>
      <c r="F140" s="34"/>
      <c r="G140" s="34"/>
      <c r="H140" s="35"/>
      <c r="I140" s="35"/>
      <c r="J140" s="34"/>
      <c r="K140" s="34"/>
      <c r="L140" s="35"/>
      <c r="M140" s="35"/>
      <c r="N140" s="35"/>
      <c r="O140" s="34"/>
      <c r="P140" s="34"/>
      <c r="Q140" s="35"/>
      <c r="R140" s="35"/>
      <c r="S140" s="34"/>
      <c r="T140" s="34"/>
      <c r="U140" s="35"/>
      <c r="V140" s="35"/>
    </row>
    <row r="141" spans="1:22" ht="24" x14ac:dyDescent="0.25">
      <c r="A141" s="34" t="s">
        <v>619</v>
      </c>
      <c r="B141" s="34" t="s">
        <v>620</v>
      </c>
      <c r="C141" s="35" t="s">
        <v>139</v>
      </c>
      <c r="D141" s="35" t="s">
        <v>130</v>
      </c>
      <c r="E141" s="35"/>
      <c r="F141" s="34"/>
      <c r="G141" s="34"/>
      <c r="H141" s="35"/>
      <c r="I141" s="35"/>
      <c r="J141" s="34"/>
      <c r="K141" s="34"/>
      <c r="L141" s="35"/>
      <c r="M141" s="35"/>
      <c r="N141" s="35"/>
      <c r="O141" s="34"/>
      <c r="P141" s="34"/>
      <c r="Q141" s="35"/>
      <c r="R141" s="35"/>
      <c r="S141" s="34"/>
      <c r="T141" s="34"/>
      <c r="U141" s="35"/>
      <c r="V141" s="35"/>
    </row>
    <row r="142" spans="1:22" ht="24" x14ac:dyDescent="0.25">
      <c r="A142" s="34" t="s">
        <v>621</v>
      </c>
      <c r="B142" s="34" t="s">
        <v>622</v>
      </c>
      <c r="C142" s="35" t="s">
        <v>139</v>
      </c>
      <c r="D142" s="35" t="s">
        <v>130</v>
      </c>
      <c r="E142" s="35"/>
      <c r="F142" s="34"/>
      <c r="G142" s="34"/>
      <c r="H142" s="35"/>
      <c r="I142" s="35"/>
      <c r="J142" s="34"/>
      <c r="K142" s="34"/>
      <c r="L142" s="35"/>
      <c r="M142" s="35"/>
      <c r="N142" s="35"/>
      <c r="O142" s="34"/>
      <c r="P142" s="34"/>
      <c r="Q142" s="35"/>
      <c r="R142" s="35"/>
      <c r="S142" s="34"/>
      <c r="T142" s="34"/>
      <c r="U142" s="35"/>
      <c r="V142" s="35"/>
    </row>
    <row r="143" spans="1:22" x14ac:dyDescent="0.25">
      <c r="A143" s="34" t="s">
        <v>623</v>
      </c>
      <c r="B143" s="34" t="s">
        <v>624</v>
      </c>
      <c r="C143" s="35" t="s">
        <v>139</v>
      </c>
      <c r="D143" s="35" t="s">
        <v>130</v>
      </c>
      <c r="E143" s="35"/>
      <c r="F143" s="34"/>
      <c r="G143" s="34"/>
      <c r="H143" s="35"/>
      <c r="I143" s="35"/>
      <c r="J143" s="34"/>
      <c r="K143" s="34"/>
      <c r="L143" s="35"/>
      <c r="M143" s="35"/>
      <c r="N143" s="35"/>
      <c r="O143" s="34"/>
      <c r="P143" s="34"/>
      <c r="Q143" s="35"/>
      <c r="R143" s="35"/>
      <c r="S143" s="34"/>
      <c r="T143" s="34"/>
      <c r="U143" s="35"/>
      <c r="V143" s="35"/>
    </row>
    <row r="144" spans="1:22" ht="96" x14ac:dyDescent="0.25">
      <c r="A144" s="34" t="s">
        <v>625</v>
      </c>
      <c r="B144" s="34" t="s">
        <v>626</v>
      </c>
      <c r="C144" s="35" t="s">
        <v>139</v>
      </c>
      <c r="D144" s="35" t="s">
        <v>130</v>
      </c>
      <c r="E144" s="35"/>
      <c r="F144" s="34"/>
      <c r="G144" s="34"/>
      <c r="H144" s="35"/>
      <c r="I144" s="35"/>
      <c r="J144" s="34"/>
      <c r="K144" s="34"/>
      <c r="L144" s="35"/>
      <c r="M144" s="35"/>
      <c r="N144" s="35"/>
      <c r="O144" s="34" t="s">
        <v>851</v>
      </c>
      <c r="P144" s="34"/>
      <c r="Q144" s="35"/>
      <c r="R144" s="35"/>
      <c r="S144" s="34"/>
      <c r="T144" s="34"/>
      <c r="U144" s="35"/>
      <c r="V144" s="35"/>
    </row>
    <row r="145" spans="1:22" ht="168" x14ac:dyDescent="0.25">
      <c r="A145" s="34" t="s">
        <v>627</v>
      </c>
      <c r="B145" s="34" t="s">
        <v>559</v>
      </c>
      <c r="C145" s="35" t="s">
        <v>837</v>
      </c>
      <c r="D145" s="35" t="s">
        <v>130</v>
      </c>
      <c r="E145" s="35"/>
      <c r="F145" s="34"/>
      <c r="G145" s="34"/>
      <c r="H145" s="35"/>
      <c r="I145" s="35"/>
      <c r="J145" s="34"/>
      <c r="K145" s="34"/>
      <c r="L145" s="35"/>
      <c r="M145" s="35"/>
      <c r="N145" s="35"/>
      <c r="O145" s="34" t="s">
        <v>852</v>
      </c>
      <c r="P145" s="34"/>
      <c r="Q145" s="35"/>
      <c r="R145" s="35"/>
      <c r="S145" s="34"/>
      <c r="T145" s="34"/>
      <c r="U145" s="35"/>
      <c r="V145" s="35"/>
    </row>
    <row r="146" spans="1:22" ht="36" x14ac:dyDescent="0.25">
      <c r="A146" s="34" t="s">
        <v>628</v>
      </c>
      <c r="B146" s="34" t="s">
        <v>629</v>
      </c>
      <c r="C146" s="35" t="s">
        <v>853</v>
      </c>
      <c r="D146" s="35" t="s">
        <v>130</v>
      </c>
      <c r="E146" s="35"/>
      <c r="F146" s="34"/>
      <c r="G146" s="34"/>
      <c r="H146" s="35"/>
      <c r="I146" s="35"/>
      <c r="J146" s="34"/>
      <c r="K146" s="34"/>
      <c r="L146" s="35"/>
      <c r="M146" s="35"/>
      <c r="N146" s="35"/>
      <c r="O146" s="34"/>
      <c r="P146" s="34"/>
      <c r="Q146" s="35"/>
      <c r="R146" s="35"/>
      <c r="S146" s="34"/>
      <c r="T146" s="34"/>
      <c r="U146" s="35"/>
      <c r="V146" s="35"/>
    </row>
    <row r="147" spans="1:22" ht="72" x14ac:dyDescent="0.25">
      <c r="A147" s="34" t="s">
        <v>630</v>
      </c>
      <c r="B147" s="34" t="s">
        <v>631</v>
      </c>
      <c r="C147" s="35" t="s">
        <v>139</v>
      </c>
      <c r="D147" s="35" t="s">
        <v>130</v>
      </c>
      <c r="E147" s="35"/>
      <c r="F147" s="34"/>
      <c r="G147" s="34"/>
      <c r="H147" s="35"/>
      <c r="I147" s="35"/>
      <c r="J147" s="34"/>
      <c r="K147" s="34"/>
      <c r="L147" s="35"/>
      <c r="M147" s="35"/>
      <c r="N147" s="35"/>
      <c r="O147" s="34" t="s">
        <v>844</v>
      </c>
      <c r="P147" s="34"/>
      <c r="Q147" s="35"/>
      <c r="R147" s="35"/>
      <c r="S147" s="34"/>
      <c r="T147" s="34"/>
      <c r="U147" s="35"/>
      <c r="V147" s="35"/>
    </row>
    <row r="148" spans="1:22" ht="36" x14ac:dyDescent="0.25">
      <c r="A148" s="34" t="s">
        <v>632</v>
      </c>
      <c r="B148" s="34" t="s">
        <v>633</v>
      </c>
      <c r="C148" s="35" t="s">
        <v>854</v>
      </c>
      <c r="D148" s="35" t="s">
        <v>130</v>
      </c>
      <c r="E148" s="35"/>
      <c r="F148" s="34"/>
      <c r="G148" s="34"/>
      <c r="H148" s="35"/>
      <c r="I148" s="35"/>
      <c r="J148" s="34"/>
      <c r="K148" s="34"/>
      <c r="L148" s="35"/>
      <c r="M148" s="35"/>
      <c r="N148" s="35"/>
      <c r="O148" s="34"/>
      <c r="P148" s="34"/>
      <c r="Q148" s="35"/>
      <c r="R148" s="35"/>
      <c r="S148" s="34"/>
      <c r="T148" s="34"/>
      <c r="U148" s="35"/>
      <c r="V148" s="35"/>
    </row>
    <row r="149" spans="1:22" ht="36" x14ac:dyDescent="0.25">
      <c r="A149" s="34" t="s">
        <v>634</v>
      </c>
      <c r="B149" s="34" t="s">
        <v>635</v>
      </c>
      <c r="C149" s="35" t="s">
        <v>854</v>
      </c>
      <c r="D149" s="35" t="s">
        <v>130</v>
      </c>
      <c r="E149" s="35"/>
      <c r="F149" s="34"/>
      <c r="G149" s="34"/>
      <c r="H149" s="35"/>
      <c r="I149" s="35"/>
      <c r="J149" s="34"/>
      <c r="K149" s="34"/>
      <c r="L149" s="35"/>
      <c r="M149" s="35"/>
      <c r="N149" s="35"/>
      <c r="O149" s="34"/>
      <c r="P149" s="34"/>
      <c r="Q149" s="35"/>
      <c r="R149" s="35"/>
      <c r="S149" s="34"/>
      <c r="T149" s="34"/>
      <c r="U149" s="35"/>
      <c r="V149" s="35"/>
    </row>
    <row r="150" spans="1:22" ht="24" x14ac:dyDescent="0.25">
      <c r="A150" s="34" t="s">
        <v>636</v>
      </c>
      <c r="B150" s="34" t="s">
        <v>637</v>
      </c>
      <c r="C150" s="35" t="s">
        <v>854</v>
      </c>
      <c r="D150" s="35" t="s">
        <v>130</v>
      </c>
      <c r="E150" s="35"/>
      <c r="F150" s="34"/>
      <c r="G150" s="34"/>
      <c r="H150" s="35"/>
      <c r="I150" s="35"/>
      <c r="J150" s="34"/>
      <c r="K150" s="34"/>
      <c r="L150" s="35"/>
      <c r="M150" s="35"/>
      <c r="N150" s="35"/>
      <c r="O150" s="34"/>
      <c r="P150" s="34"/>
      <c r="Q150" s="35"/>
      <c r="R150" s="35"/>
      <c r="S150" s="34"/>
      <c r="T150" s="34"/>
      <c r="U150" s="35"/>
      <c r="V150" s="35"/>
    </row>
    <row r="151" spans="1:22" ht="24" x14ac:dyDescent="0.25">
      <c r="A151" s="34" t="s">
        <v>638</v>
      </c>
      <c r="B151" s="34" t="s">
        <v>639</v>
      </c>
      <c r="C151" s="35" t="s">
        <v>854</v>
      </c>
      <c r="D151" s="35" t="s">
        <v>130</v>
      </c>
      <c r="E151" s="35"/>
      <c r="F151" s="34"/>
      <c r="G151" s="34"/>
      <c r="H151" s="35"/>
      <c r="I151" s="35"/>
      <c r="J151" s="34"/>
      <c r="K151" s="34"/>
      <c r="L151" s="35"/>
      <c r="M151" s="35"/>
      <c r="N151" s="35"/>
      <c r="O151" s="34"/>
      <c r="P151" s="34"/>
      <c r="Q151" s="35"/>
      <c r="R151" s="35"/>
      <c r="S151" s="34"/>
      <c r="T151" s="34"/>
      <c r="U151" s="35"/>
      <c r="V151" s="35"/>
    </row>
    <row r="152" spans="1:22" ht="36" x14ac:dyDescent="0.25">
      <c r="A152" s="34" t="s">
        <v>640</v>
      </c>
      <c r="B152" s="34" t="s">
        <v>641</v>
      </c>
      <c r="C152" s="35" t="s">
        <v>854</v>
      </c>
      <c r="D152" s="35" t="s">
        <v>130</v>
      </c>
      <c r="E152" s="35"/>
      <c r="F152" s="34"/>
      <c r="G152" s="34"/>
      <c r="H152" s="35"/>
      <c r="I152" s="35"/>
      <c r="J152" s="34"/>
      <c r="K152" s="34"/>
      <c r="L152" s="35"/>
      <c r="M152" s="35"/>
      <c r="N152" s="35"/>
      <c r="O152" s="34"/>
      <c r="P152" s="34"/>
      <c r="Q152" s="35"/>
      <c r="R152" s="35"/>
      <c r="S152" s="34"/>
      <c r="T152" s="34"/>
      <c r="U152" s="35"/>
      <c r="V152" s="35"/>
    </row>
    <row r="153" spans="1:22" ht="48" x14ac:dyDescent="0.25">
      <c r="A153" s="34" t="s">
        <v>643</v>
      </c>
      <c r="B153" s="34" t="s">
        <v>644</v>
      </c>
      <c r="C153" s="35" t="s">
        <v>855</v>
      </c>
      <c r="D153" s="35" t="s">
        <v>130</v>
      </c>
      <c r="E153" s="35"/>
      <c r="F153" s="34"/>
      <c r="G153" s="34"/>
      <c r="H153" s="35"/>
      <c r="I153" s="35"/>
      <c r="J153" s="34"/>
      <c r="K153" s="34"/>
      <c r="L153" s="35"/>
      <c r="M153" s="35"/>
      <c r="N153" s="35"/>
      <c r="O153" s="34"/>
      <c r="P153" s="34"/>
      <c r="Q153" s="35"/>
      <c r="R153" s="35"/>
      <c r="S153" s="34"/>
      <c r="T153" s="34"/>
      <c r="U153" s="35"/>
      <c r="V153" s="35"/>
    </row>
    <row r="154" spans="1:22" ht="108" x14ac:dyDescent="0.25">
      <c r="A154" s="34" t="s">
        <v>647</v>
      </c>
      <c r="B154" s="34" t="s">
        <v>648</v>
      </c>
      <c r="C154" s="35" t="s">
        <v>856</v>
      </c>
      <c r="D154" s="35" t="s">
        <v>130</v>
      </c>
      <c r="E154" s="35"/>
      <c r="F154" s="34"/>
      <c r="G154" s="34"/>
      <c r="H154" s="35"/>
      <c r="I154" s="35"/>
      <c r="J154" s="34"/>
      <c r="K154" s="34"/>
      <c r="L154" s="35"/>
      <c r="M154" s="35"/>
      <c r="N154" s="35"/>
      <c r="O154" s="34"/>
      <c r="P154" s="34"/>
      <c r="Q154" s="35"/>
      <c r="R154" s="35"/>
      <c r="S154" s="34" t="s">
        <v>857</v>
      </c>
      <c r="T154" s="34"/>
      <c r="U154" s="35"/>
      <c r="V154" s="35"/>
    </row>
    <row r="155" spans="1:22" ht="24" x14ac:dyDescent="0.25">
      <c r="A155" s="34" t="s">
        <v>649</v>
      </c>
      <c r="B155" s="34" t="s">
        <v>650</v>
      </c>
      <c r="C155" s="35" t="s">
        <v>856</v>
      </c>
      <c r="D155" s="35" t="s">
        <v>130</v>
      </c>
      <c r="E155" s="35"/>
      <c r="F155" s="34"/>
      <c r="G155" s="34"/>
      <c r="H155" s="35"/>
      <c r="I155" s="35"/>
      <c r="J155" s="34"/>
      <c r="K155" s="34"/>
      <c r="L155" s="35"/>
      <c r="M155" s="35"/>
      <c r="N155" s="35"/>
      <c r="O155" s="34"/>
      <c r="P155" s="34"/>
      <c r="Q155" s="35"/>
      <c r="R155" s="35"/>
      <c r="S155" s="34"/>
      <c r="T155" s="34"/>
      <c r="U155" s="35"/>
      <c r="V155" s="35"/>
    </row>
    <row r="156" spans="1:22" ht="36" x14ac:dyDescent="0.25">
      <c r="A156" s="34" t="s">
        <v>651</v>
      </c>
      <c r="B156" s="34" t="s">
        <v>652</v>
      </c>
      <c r="C156" s="35" t="s">
        <v>139</v>
      </c>
      <c r="D156" s="35" t="s">
        <v>130</v>
      </c>
      <c r="E156" s="35"/>
      <c r="F156" s="34"/>
      <c r="G156" s="34"/>
      <c r="H156" s="35"/>
      <c r="I156" s="35"/>
      <c r="J156" s="34"/>
      <c r="K156" s="34"/>
      <c r="L156" s="35"/>
      <c r="M156" s="35"/>
      <c r="N156" s="35"/>
      <c r="O156" s="34"/>
      <c r="P156" s="34"/>
      <c r="Q156" s="35"/>
      <c r="R156" s="35"/>
      <c r="S156" s="34"/>
      <c r="T156" s="34"/>
      <c r="U156" s="35"/>
      <c r="V156" s="35"/>
    </row>
    <row r="157" spans="1:22" ht="24" x14ac:dyDescent="0.25">
      <c r="A157" s="34" t="s">
        <v>653</v>
      </c>
      <c r="B157" s="34" t="s">
        <v>654</v>
      </c>
      <c r="C157" s="35" t="s">
        <v>139</v>
      </c>
      <c r="D157" s="35" t="s">
        <v>130</v>
      </c>
      <c r="E157" s="35"/>
      <c r="F157" s="34"/>
      <c r="G157" s="34"/>
      <c r="H157" s="35"/>
      <c r="I157" s="35"/>
      <c r="J157" s="34"/>
      <c r="K157" s="34"/>
      <c r="L157" s="35"/>
      <c r="M157" s="35"/>
      <c r="N157" s="35"/>
      <c r="O157" s="34"/>
      <c r="P157" s="34"/>
      <c r="Q157" s="35"/>
      <c r="R157" s="35"/>
      <c r="S157" s="34"/>
      <c r="T157" s="34"/>
      <c r="U157" s="35"/>
      <c r="V157" s="35"/>
    </row>
    <row r="158" spans="1:22" ht="24" x14ac:dyDescent="0.25">
      <c r="A158" s="34" t="s">
        <v>655</v>
      </c>
      <c r="B158" s="34" t="s">
        <v>656</v>
      </c>
      <c r="C158" s="35" t="s">
        <v>139</v>
      </c>
      <c r="D158" s="35" t="s">
        <v>130</v>
      </c>
      <c r="E158" s="35"/>
      <c r="F158" s="34"/>
      <c r="G158" s="34"/>
      <c r="H158" s="35"/>
      <c r="I158" s="35"/>
      <c r="J158" s="34"/>
      <c r="K158" s="34"/>
      <c r="L158" s="35"/>
      <c r="M158" s="35"/>
      <c r="N158" s="35"/>
      <c r="O158" s="34"/>
      <c r="P158" s="34"/>
      <c r="Q158" s="35"/>
      <c r="R158" s="35"/>
      <c r="S158" s="34"/>
      <c r="T158" s="34"/>
      <c r="U158" s="35"/>
      <c r="V158" s="35"/>
    </row>
    <row r="159" spans="1:22" ht="48" x14ac:dyDescent="0.25">
      <c r="A159" s="34" t="s">
        <v>657</v>
      </c>
      <c r="B159" s="34" t="s">
        <v>658</v>
      </c>
      <c r="C159" s="35" t="s">
        <v>858</v>
      </c>
      <c r="D159" s="35" t="s">
        <v>130</v>
      </c>
      <c r="E159" s="35"/>
      <c r="F159" s="34"/>
      <c r="G159" s="34"/>
      <c r="H159" s="35"/>
      <c r="I159" s="35"/>
      <c r="J159" s="34"/>
      <c r="K159" s="34"/>
      <c r="L159" s="35"/>
      <c r="M159" s="35"/>
      <c r="N159" s="35"/>
      <c r="O159" s="34"/>
      <c r="P159" s="34"/>
      <c r="Q159" s="35"/>
      <c r="R159" s="35"/>
      <c r="S159" s="34"/>
      <c r="T159" s="34"/>
      <c r="U159" s="35"/>
      <c r="V159" s="35"/>
    </row>
    <row r="160" spans="1:22" ht="48" x14ac:dyDescent="0.25">
      <c r="A160" s="34" t="s">
        <v>659</v>
      </c>
      <c r="B160" s="34" t="s">
        <v>660</v>
      </c>
      <c r="C160" s="35" t="s">
        <v>859</v>
      </c>
      <c r="D160" s="35" t="s">
        <v>130</v>
      </c>
      <c r="E160" s="35"/>
      <c r="F160" s="34"/>
      <c r="G160" s="34"/>
      <c r="H160" s="35"/>
      <c r="I160" s="35"/>
      <c r="J160" s="34"/>
      <c r="K160" s="34"/>
      <c r="L160" s="35"/>
      <c r="M160" s="35"/>
      <c r="N160" s="35"/>
      <c r="O160" s="34"/>
      <c r="P160" s="34"/>
      <c r="Q160" s="35"/>
      <c r="R160" s="35"/>
      <c r="S160" s="34"/>
      <c r="T160" s="34"/>
      <c r="U160" s="35"/>
      <c r="V160" s="35"/>
    </row>
    <row r="161" spans="1:22" ht="60" x14ac:dyDescent="0.25">
      <c r="A161" s="34" t="s">
        <v>661</v>
      </c>
      <c r="B161" s="34" t="s">
        <v>662</v>
      </c>
      <c r="C161" s="35" t="s">
        <v>139</v>
      </c>
      <c r="D161" s="35" t="s">
        <v>130</v>
      </c>
      <c r="E161" s="35"/>
      <c r="F161" s="34"/>
      <c r="G161" s="34"/>
      <c r="H161" s="35"/>
      <c r="I161" s="35"/>
      <c r="J161" s="34"/>
      <c r="K161" s="34"/>
      <c r="L161" s="35"/>
      <c r="M161" s="35"/>
      <c r="N161" s="35"/>
      <c r="O161" s="34"/>
      <c r="P161" s="34"/>
      <c r="Q161" s="35"/>
      <c r="R161" s="35"/>
      <c r="S161" s="34"/>
      <c r="T161" s="34"/>
      <c r="U161" s="35"/>
      <c r="V161" s="35"/>
    </row>
    <row r="162" spans="1:22" ht="48" x14ac:dyDescent="0.25">
      <c r="A162" s="34" t="s">
        <v>663</v>
      </c>
      <c r="B162" s="34" t="s">
        <v>664</v>
      </c>
      <c r="C162" s="35" t="s">
        <v>139</v>
      </c>
      <c r="D162" s="35" t="s">
        <v>130</v>
      </c>
      <c r="E162" s="35"/>
      <c r="F162" s="34"/>
      <c r="G162" s="34"/>
      <c r="H162" s="35"/>
      <c r="I162" s="35"/>
      <c r="J162" s="34"/>
      <c r="K162" s="34"/>
      <c r="L162" s="35"/>
      <c r="M162" s="35"/>
      <c r="N162" s="35"/>
      <c r="O162" s="34"/>
      <c r="P162" s="34"/>
      <c r="Q162" s="35"/>
      <c r="R162" s="35"/>
      <c r="S162" s="34"/>
      <c r="T162" s="34"/>
      <c r="U162" s="35"/>
      <c r="V162" s="35"/>
    </row>
    <row r="163" spans="1:22" ht="48" x14ac:dyDescent="0.25">
      <c r="A163" s="34" t="s">
        <v>665</v>
      </c>
      <c r="B163" s="34" t="s">
        <v>666</v>
      </c>
      <c r="C163" s="35" t="s">
        <v>139</v>
      </c>
      <c r="D163" s="35" t="s">
        <v>130</v>
      </c>
      <c r="E163" s="35"/>
      <c r="F163" s="34"/>
      <c r="G163" s="34"/>
      <c r="H163" s="35"/>
      <c r="I163" s="35"/>
      <c r="J163" s="34"/>
      <c r="K163" s="34"/>
      <c r="L163" s="35"/>
      <c r="M163" s="35"/>
      <c r="N163" s="35"/>
      <c r="O163" s="34"/>
      <c r="P163" s="34"/>
      <c r="Q163" s="35"/>
      <c r="R163" s="35"/>
      <c r="S163" s="34"/>
      <c r="T163" s="34"/>
      <c r="U163" s="35"/>
      <c r="V163" s="35"/>
    </row>
    <row r="164" spans="1:22" x14ac:dyDescent="0.25">
      <c r="A164" s="34" t="s">
        <v>669</v>
      </c>
      <c r="B164" s="34" t="s">
        <v>670</v>
      </c>
      <c r="C164" s="35" t="s">
        <v>860</v>
      </c>
      <c r="D164" s="35" t="s">
        <v>130</v>
      </c>
      <c r="E164" s="35"/>
      <c r="F164" s="34"/>
      <c r="G164" s="34"/>
      <c r="H164" s="35"/>
      <c r="I164" s="35" t="s">
        <v>861</v>
      </c>
      <c r="J164" s="34"/>
      <c r="K164" s="34"/>
      <c r="L164" s="35"/>
      <c r="M164" s="35"/>
      <c r="N164" s="35"/>
      <c r="O164" s="34"/>
      <c r="P164" s="34"/>
      <c r="Q164" s="35"/>
      <c r="R164" s="35"/>
      <c r="S164" s="34"/>
      <c r="T164" s="34"/>
      <c r="U164" s="35"/>
      <c r="V164" s="35"/>
    </row>
    <row r="165" spans="1:22" x14ac:dyDescent="0.25">
      <c r="A165" s="34" t="s">
        <v>671</v>
      </c>
      <c r="B165" s="34" t="s">
        <v>672</v>
      </c>
      <c r="C165" s="35" t="s">
        <v>862</v>
      </c>
      <c r="D165" s="35" t="s">
        <v>130</v>
      </c>
      <c r="E165" s="35"/>
      <c r="F165" s="34"/>
      <c r="G165" s="34"/>
      <c r="H165" s="35"/>
      <c r="I165" s="35" t="s">
        <v>861</v>
      </c>
      <c r="J165" s="34"/>
      <c r="K165" s="34"/>
      <c r="L165" s="35"/>
      <c r="M165" s="35"/>
      <c r="N165" s="35"/>
      <c r="O165" s="34"/>
      <c r="P165" s="34"/>
      <c r="Q165" s="35"/>
      <c r="R165" s="35"/>
      <c r="S165" s="34"/>
      <c r="T165" s="34"/>
      <c r="U165" s="35"/>
      <c r="V165" s="35"/>
    </row>
    <row r="166" spans="1:22" ht="48" x14ac:dyDescent="0.25">
      <c r="A166" s="34" t="s">
        <v>675</v>
      </c>
      <c r="B166" s="34" t="s">
        <v>676</v>
      </c>
      <c r="C166" s="35" t="s">
        <v>856</v>
      </c>
      <c r="D166" s="35" t="s">
        <v>130</v>
      </c>
      <c r="E166" s="35"/>
      <c r="F166" s="34"/>
      <c r="G166" s="34"/>
      <c r="H166" s="35"/>
      <c r="I166" s="35"/>
      <c r="J166" s="34"/>
      <c r="K166" s="34"/>
      <c r="L166" s="35"/>
      <c r="M166" s="35"/>
      <c r="N166" s="35"/>
      <c r="O166" s="34"/>
      <c r="P166" s="34"/>
      <c r="Q166" s="35"/>
      <c r="R166" s="35"/>
      <c r="S166" s="34"/>
      <c r="T166" s="34"/>
      <c r="U166" s="35"/>
      <c r="V166" s="35"/>
    </row>
    <row r="167" spans="1:22" ht="48" x14ac:dyDescent="0.25">
      <c r="A167" s="34" t="s">
        <v>678</v>
      </c>
      <c r="B167" s="34" t="s">
        <v>679</v>
      </c>
      <c r="C167" s="35" t="s">
        <v>856</v>
      </c>
      <c r="D167" s="35" t="s">
        <v>130</v>
      </c>
      <c r="E167" s="35"/>
      <c r="F167" s="34"/>
      <c r="G167" s="34"/>
      <c r="H167" s="35"/>
      <c r="I167" s="35"/>
      <c r="J167" s="34"/>
      <c r="K167" s="34"/>
      <c r="L167" s="35"/>
      <c r="M167" s="35"/>
      <c r="N167" s="35"/>
      <c r="O167" s="34"/>
      <c r="P167" s="34"/>
      <c r="Q167" s="35"/>
      <c r="R167" s="35"/>
      <c r="S167" s="34"/>
      <c r="T167" s="34"/>
      <c r="U167" s="35"/>
      <c r="V167" s="35"/>
    </row>
    <row r="168" spans="1:22" ht="48" x14ac:dyDescent="0.25">
      <c r="A168" s="34" t="s">
        <v>681</v>
      </c>
      <c r="B168" s="34" t="s">
        <v>682</v>
      </c>
      <c r="C168" s="35" t="s">
        <v>856</v>
      </c>
      <c r="D168" s="35" t="s">
        <v>130</v>
      </c>
      <c r="E168" s="35"/>
      <c r="F168" s="34"/>
      <c r="G168" s="34"/>
      <c r="H168" s="35"/>
      <c r="I168" s="35"/>
      <c r="J168" s="34"/>
      <c r="K168" s="34"/>
      <c r="L168" s="35"/>
      <c r="M168" s="35"/>
      <c r="N168" s="35"/>
      <c r="O168" s="34"/>
      <c r="P168" s="34"/>
      <c r="Q168" s="35"/>
      <c r="R168" s="35"/>
      <c r="S168" s="34"/>
      <c r="T168" s="34"/>
      <c r="U168" s="35"/>
      <c r="V168" s="35"/>
    </row>
    <row r="169" spans="1:22" ht="96" x14ac:dyDescent="0.25">
      <c r="A169" s="34" t="s">
        <v>684</v>
      </c>
      <c r="B169" s="34" t="s">
        <v>685</v>
      </c>
      <c r="C169" s="35" t="s">
        <v>863</v>
      </c>
      <c r="D169" s="35" t="s">
        <v>130</v>
      </c>
      <c r="E169" s="35"/>
      <c r="F169" s="34"/>
      <c r="G169" s="34"/>
      <c r="H169" s="35"/>
      <c r="I169" s="35"/>
      <c r="J169" s="34"/>
      <c r="K169" s="34"/>
      <c r="L169" s="35"/>
      <c r="M169" s="35"/>
      <c r="N169" s="35"/>
      <c r="O169" s="34"/>
      <c r="P169" s="34"/>
      <c r="Q169" s="35"/>
      <c r="R169" s="35"/>
      <c r="S169" s="34"/>
      <c r="T169" s="34"/>
      <c r="U169" s="35"/>
      <c r="V169" s="35"/>
    </row>
    <row r="170" spans="1:22" x14ac:dyDescent="0.25">
      <c r="A170" s="34" t="s">
        <v>688</v>
      </c>
      <c r="B170" s="34" t="s">
        <v>689</v>
      </c>
      <c r="C170" s="35" t="s">
        <v>139</v>
      </c>
      <c r="D170" s="35" t="s">
        <v>130</v>
      </c>
      <c r="E170" s="35"/>
      <c r="F170" s="34"/>
      <c r="G170" s="34"/>
      <c r="H170" s="35"/>
      <c r="I170" s="35"/>
      <c r="J170" s="34"/>
      <c r="K170" s="34"/>
      <c r="L170" s="35"/>
      <c r="M170" s="35"/>
      <c r="N170" s="35"/>
      <c r="O170" s="34"/>
      <c r="P170" s="34"/>
      <c r="Q170" s="35"/>
      <c r="R170" s="35"/>
      <c r="S170" s="34"/>
      <c r="T170" s="34"/>
      <c r="U170" s="35"/>
      <c r="V170" s="35"/>
    </row>
    <row r="171" spans="1:22" ht="24" x14ac:dyDescent="0.25">
      <c r="A171" s="34" t="s">
        <v>690</v>
      </c>
      <c r="B171" s="34" t="s">
        <v>691</v>
      </c>
      <c r="C171" s="35" t="s">
        <v>864</v>
      </c>
      <c r="D171" s="35" t="s">
        <v>130</v>
      </c>
      <c r="E171" s="35"/>
      <c r="F171" s="34"/>
      <c r="G171" s="34"/>
      <c r="H171" s="35"/>
      <c r="I171" s="35"/>
      <c r="J171" s="34"/>
      <c r="K171" s="34"/>
      <c r="L171" s="35"/>
      <c r="M171" s="35"/>
      <c r="N171" s="35"/>
      <c r="O171" s="34"/>
      <c r="P171" s="34"/>
      <c r="Q171" s="35"/>
      <c r="R171" s="35"/>
      <c r="S171" s="34"/>
      <c r="T171" s="34"/>
      <c r="U171" s="35"/>
      <c r="V171" s="35"/>
    </row>
    <row r="172" spans="1:22" ht="60" x14ac:dyDescent="0.25">
      <c r="A172" s="34" t="s">
        <v>692</v>
      </c>
      <c r="B172" s="34" t="s">
        <v>693</v>
      </c>
      <c r="C172" s="35" t="s">
        <v>865</v>
      </c>
      <c r="D172" s="35" t="s">
        <v>130</v>
      </c>
      <c r="E172" s="35"/>
      <c r="F172" s="34"/>
      <c r="G172" s="34"/>
      <c r="H172" s="35"/>
      <c r="I172" s="35"/>
      <c r="J172" s="34"/>
      <c r="K172" s="34"/>
      <c r="L172" s="35"/>
      <c r="M172" s="35"/>
      <c r="N172" s="35"/>
      <c r="O172" s="34"/>
      <c r="P172" s="34"/>
      <c r="Q172" s="35"/>
      <c r="R172" s="35"/>
      <c r="S172" s="34"/>
      <c r="T172" s="34"/>
      <c r="U172" s="35"/>
      <c r="V172" s="35"/>
    </row>
    <row r="173" spans="1:22" x14ac:dyDescent="0.25">
      <c r="A173" s="34" t="s">
        <v>696</v>
      </c>
      <c r="B173" s="34" t="s">
        <v>586</v>
      </c>
      <c r="C173" s="35" t="s">
        <v>837</v>
      </c>
      <c r="D173" s="35" t="s">
        <v>130</v>
      </c>
      <c r="E173" s="35"/>
      <c r="F173" s="34"/>
      <c r="G173" s="34"/>
      <c r="H173" s="35"/>
      <c r="I173" s="35"/>
      <c r="J173" s="34"/>
      <c r="K173" s="34"/>
      <c r="L173" s="35"/>
      <c r="M173" s="35"/>
      <c r="N173" s="35"/>
      <c r="O173" s="34"/>
      <c r="P173" s="34"/>
      <c r="Q173" s="35"/>
      <c r="R173" s="35"/>
      <c r="S173" s="34"/>
      <c r="T173" s="34"/>
      <c r="U173" s="35"/>
      <c r="V173" s="35"/>
    </row>
    <row r="174" spans="1:22" x14ac:dyDescent="0.25">
      <c r="A174" s="34" t="s">
        <v>697</v>
      </c>
      <c r="B174" s="34" t="s">
        <v>698</v>
      </c>
      <c r="C174" s="35" t="s">
        <v>837</v>
      </c>
      <c r="D174" s="35" t="s">
        <v>130</v>
      </c>
      <c r="E174" s="35"/>
      <c r="F174" s="34"/>
      <c r="G174" s="34"/>
      <c r="H174" s="35"/>
      <c r="I174" s="35"/>
      <c r="J174" s="34"/>
      <c r="K174" s="34"/>
      <c r="L174" s="35"/>
      <c r="M174" s="35"/>
      <c r="N174" s="35"/>
      <c r="O174" s="34"/>
      <c r="P174" s="34"/>
      <c r="Q174" s="35"/>
      <c r="R174" s="35"/>
      <c r="S174" s="34"/>
      <c r="T174" s="34"/>
      <c r="U174" s="35"/>
      <c r="V174" s="35"/>
    </row>
    <row r="175" spans="1:22" x14ac:dyDescent="0.25">
      <c r="A175" s="34" t="s">
        <v>699</v>
      </c>
      <c r="B175" s="34" t="s">
        <v>700</v>
      </c>
      <c r="C175" s="35" t="s">
        <v>234</v>
      </c>
      <c r="D175" s="35" t="s">
        <v>130</v>
      </c>
      <c r="E175" s="35"/>
      <c r="F175" s="34"/>
      <c r="G175" s="34"/>
      <c r="H175" s="35"/>
      <c r="I175" s="35"/>
      <c r="J175" s="34"/>
      <c r="K175" s="34"/>
      <c r="L175" s="35"/>
      <c r="M175" s="35"/>
      <c r="N175" s="35"/>
      <c r="O175" s="34"/>
      <c r="P175" s="34"/>
      <c r="Q175" s="35"/>
      <c r="R175" s="35"/>
      <c r="S175" s="34"/>
      <c r="T175" s="34"/>
      <c r="U175" s="35"/>
      <c r="V175" s="35"/>
    </row>
    <row r="176" spans="1:22" ht="24" x14ac:dyDescent="0.25">
      <c r="A176" s="34" t="s">
        <v>701</v>
      </c>
      <c r="B176" s="34" t="s">
        <v>702</v>
      </c>
      <c r="C176" s="35" t="s">
        <v>269</v>
      </c>
      <c r="D176" s="35" t="s">
        <v>130</v>
      </c>
      <c r="E176" s="35"/>
      <c r="F176" s="34"/>
      <c r="G176" s="34"/>
      <c r="H176" s="35"/>
      <c r="I176" s="35"/>
      <c r="J176" s="34"/>
      <c r="K176" s="34"/>
      <c r="L176" s="35"/>
      <c r="M176" s="35"/>
      <c r="N176" s="35"/>
      <c r="O176" s="34"/>
      <c r="P176" s="34"/>
      <c r="Q176" s="35"/>
      <c r="R176" s="35"/>
      <c r="S176" s="34"/>
      <c r="T176" s="34"/>
      <c r="U176" s="35"/>
      <c r="V176" s="35"/>
    </row>
    <row r="177" spans="1:22" x14ac:dyDescent="0.25">
      <c r="A177" s="34" t="s">
        <v>705</v>
      </c>
      <c r="B177" s="34" t="s">
        <v>706</v>
      </c>
      <c r="C177" s="35" t="s">
        <v>139</v>
      </c>
      <c r="D177" s="35" t="s">
        <v>130</v>
      </c>
      <c r="E177" s="35"/>
      <c r="F177" s="34"/>
      <c r="G177" s="34"/>
      <c r="H177" s="35"/>
      <c r="I177" s="35"/>
      <c r="J177" s="34"/>
      <c r="K177" s="34"/>
      <c r="L177" s="35"/>
      <c r="M177" s="35"/>
      <c r="N177" s="35"/>
      <c r="O177" s="34"/>
      <c r="P177" s="34"/>
      <c r="Q177" s="35"/>
      <c r="R177" s="35"/>
      <c r="S177" s="34"/>
      <c r="T177" s="34"/>
      <c r="U177" s="35"/>
      <c r="V177" s="35"/>
    </row>
    <row r="178" spans="1:22" x14ac:dyDescent="0.25">
      <c r="A178" s="34" t="s">
        <v>707</v>
      </c>
      <c r="B178" s="34" t="s">
        <v>689</v>
      </c>
      <c r="C178" s="35" t="s">
        <v>139</v>
      </c>
      <c r="D178" s="35" t="s">
        <v>130</v>
      </c>
      <c r="E178" s="35"/>
      <c r="F178" s="34"/>
      <c r="G178" s="34"/>
      <c r="H178" s="35"/>
      <c r="I178" s="35"/>
      <c r="J178" s="34"/>
      <c r="K178" s="34"/>
      <c r="L178" s="35"/>
      <c r="M178" s="35"/>
      <c r="N178" s="35"/>
      <c r="O178" s="34"/>
      <c r="P178" s="34"/>
      <c r="Q178" s="35"/>
      <c r="R178" s="35"/>
      <c r="S178" s="34"/>
      <c r="T178" s="34"/>
      <c r="U178" s="35"/>
      <c r="V178" s="35"/>
    </row>
    <row r="179" spans="1:22" ht="24" x14ac:dyDescent="0.25">
      <c r="A179" s="34" t="s">
        <v>708</v>
      </c>
      <c r="B179" s="34" t="s">
        <v>691</v>
      </c>
      <c r="C179" s="35" t="s">
        <v>864</v>
      </c>
      <c r="D179" s="35" t="s">
        <v>130</v>
      </c>
      <c r="E179" s="35"/>
      <c r="F179" s="34"/>
      <c r="G179" s="34"/>
      <c r="H179" s="35"/>
      <c r="I179" s="35"/>
      <c r="J179" s="34"/>
      <c r="K179" s="34"/>
      <c r="L179" s="35"/>
      <c r="M179" s="35"/>
      <c r="N179" s="35"/>
      <c r="O179" s="34"/>
      <c r="P179" s="34"/>
      <c r="Q179" s="35"/>
      <c r="R179" s="35"/>
      <c r="S179" s="34"/>
      <c r="T179" s="34"/>
      <c r="U179" s="35"/>
      <c r="V179" s="35"/>
    </row>
    <row r="180" spans="1:22" ht="36" x14ac:dyDescent="0.25">
      <c r="A180" s="34" t="s">
        <v>711</v>
      </c>
      <c r="B180" s="34" t="s">
        <v>712</v>
      </c>
      <c r="C180" s="35" t="s">
        <v>139</v>
      </c>
      <c r="D180" s="35" t="s">
        <v>130</v>
      </c>
      <c r="E180" s="35"/>
      <c r="F180" s="34"/>
      <c r="G180" s="34"/>
      <c r="H180" s="35"/>
      <c r="I180" s="35" t="s">
        <v>866</v>
      </c>
      <c r="J180" s="34"/>
      <c r="K180" s="34"/>
      <c r="L180" s="35"/>
      <c r="M180" s="35"/>
      <c r="N180" s="35"/>
      <c r="O180" s="34"/>
      <c r="P180" s="34"/>
      <c r="Q180" s="35"/>
      <c r="R180" s="35"/>
      <c r="S180" s="34"/>
      <c r="T180" s="34"/>
      <c r="U180" s="35"/>
      <c r="V180" s="35"/>
    </row>
    <row r="181" spans="1:22" ht="36" x14ac:dyDescent="0.25">
      <c r="A181" s="34" t="s">
        <v>713</v>
      </c>
      <c r="B181" s="34" t="s">
        <v>714</v>
      </c>
      <c r="C181" s="35" t="s">
        <v>139</v>
      </c>
      <c r="D181" s="35" t="s">
        <v>130</v>
      </c>
      <c r="E181" s="35"/>
      <c r="F181" s="34"/>
      <c r="G181" s="34"/>
      <c r="H181" s="35"/>
      <c r="I181" s="35" t="s">
        <v>866</v>
      </c>
      <c r="J181" s="34"/>
      <c r="K181" s="34"/>
      <c r="L181" s="35"/>
      <c r="M181" s="35"/>
      <c r="N181" s="35"/>
      <c r="O181" s="34"/>
      <c r="P181" s="34"/>
      <c r="Q181" s="35"/>
      <c r="R181" s="35"/>
      <c r="S181" s="34"/>
      <c r="T181" s="34"/>
      <c r="U181" s="35"/>
      <c r="V181" s="35"/>
    </row>
    <row r="182" spans="1:22" ht="36" x14ac:dyDescent="0.25">
      <c r="A182" s="34" t="s">
        <v>715</v>
      </c>
      <c r="B182" s="34" t="s">
        <v>716</v>
      </c>
      <c r="C182" s="35" t="s">
        <v>139</v>
      </c>
      <c r="D182" s="35" t="s">
        <v>130</v>
      </c>
      <c r="E182" s="35"/>
      <c r="F182" s="34"/>
      <c r="G182" s="34"/>
      <c r="H182" s="35"/>
      <c r="I182" s="35" t="s">
        <v>866</v>
      </c>
      <c r="J182" s="34"/>
      <c r="K182" s="34"/>
      <c r="L182" s="35"/>
      <c r="M182" s="35"/>
      <c r="N182" s="35"/>
      <c r="O182" s="34"/>
      <c r="P182" s="34"/>
      <c r="Q182" s="35"/>
      <c r="R182" s="35"/>
      <c r="S182" s="34"/>
      <c r="T182" s="34"/>
      <c r="U182" s="35"/>
      <c r="V182" s="35"/>
    </row>
    <row r="183" spans="1:22" x14ac:dyDescent="0.25">
      <c r="A183" s="34"/>
      <c r="B183" s="34"/>
      <c r="C183" s="35"/>
      <c r="D183" s="35"/>
      <c r="E183" s="35"/>
      <c r="F183" s="34"/>
      <c r="G183" s="34"/>
      <c r="H183" s="35"/>
      <c r="I183" s="35"/>
      <c r="J183" s="34"/>
      <c r="K183" s="34"/>
      <c r="L183" s="35"/>
      <c r="M183" s="35"/>
      <c r="N183" s="35"/>
      <c r="O183" s="34"/>
      <c r="P183" s="34"/>
      <c r="Q183" s="35"/>
      <c r="R183" s="35"/>
      <c r="S183" s="34"/>
      <c r="T183" s="34"/>
      <c r="U183" s="35"/>
      <c r="V183" s="35"/>
    </row>
    <row r="184" spans="1:22" ht="168" x14ac:dyDescent="0.25">
      <c r="A184" s="34" t="s">
        <v>721</v>
      </c>
      <c r="B184" s="34" t="s">
        <v>722</v>
      </c>
      <c r="C184" s="35" t="s">
        <v>867</v>
      </c>
      <c r="D184" s="35" t="s">
        <v>130</v>
      </c>
      <c r="E184" s="35"/>
      <c r="F184" s="34"/>
      <c r="G184" s="34"/>
      <c r="H184" s="35"/>
      <c r="I184" s="35"/>
      <c r="J184" s="34"/>
      <c r="K184" s="34"/>
      <c r="L184" s="35"/>
      <c r="M184" s="35"/>
      <c r="N184" s="35"/>
      <c r="O184" s="34" t="s">
        <v>868</v>
      </c>
      <c r="P184" s="34"/>
      <c r="Q184" s="35"/>
      <c r="R184" s="35"/>
      <c r="S184" s="34"/>
      <c r="T184" s="34"/>
      <c r="U184" s="35"/>
      <c r="V184" s="35"/>
    </row>
    <row r="185" spans="1:22" ht="180" x14ac:dyDescent="0.25">
      <c r="A185" s="34" t="s">
        <v>724</v>
      </c>
      <c r="B185" s="34" t="s">
        <v>725</v>
      </c>
      <c r="C185" s="35" t="s">
        <v>869</v>
      </c>
      <c r="D185" s="35" t="s">
        <v>130</v>
      </c>
      <c r="E185" s="35"/>
      <c r="F185" s="34"/>
      <c r="G185" s="34"/>
      <c r="H185" s="35"/>
      <c r="I185" s="35"/>
      <c r="J185" s="34"/>
      <c r="K185" s="34"/>
      <c r="L185" s="35"/>
      <c r="M185" s="35"/>
      <c r="N185" s="35"/>
      <c r="O185" s="34" t="s">
        <v>870</v>
      </c>
      <c r="P185" s="34"/>
      <c r="Q185" s="35"/>
      <c r="R185" s="35"/>
      <c r="S185" s="34"/>
      <c r="T185" s="34"/>
      <c r="U185" s="35"/>
      <c r="V185" s="35"/>
    </row>
    <row r="186" spans="1:22" x14ac:dyDescent="0.25">
      <c r="A186" s="34" t="s">
        <v>728</v>
      </c>
      <c r="B186" s="34"/>
      <c r="C186" s="35"/>
      <c r="D186" s="35" t="s">
        <v>130</v>
      </c>
      <c r="E186" s="35"/>
      <c r="F186" s="34"/>
      <c r="G186" s="34"/>
      <c r="H186" s="35"/>
      <c r="I186" s="35"/>
      <c r="J186" s="34"/>
      <c r="K186" s="34"/>
      <c r="L186" s="35"/>
      <c r="M186" s="35"/>
      <c r="N186" s="35"/>
      <c r="O186" s="34"/>
      <c r="P186" s="34"/>
      <c r="Q186" s="35"/>
      <c r="R186" s="35"/>
      <c r="S186" s="34"/>
      <c r="T186" s="34"/>
      <c r="U186" s="35"/>
      <c r="V186" s="35"/>
    </row>
    <row r="187" spans="1:22" ht="24" x14ac:dyDescent="0.25">
      <c r="A187" s="34" t="s">
        <v>731</v>
      </c>
      <c r="B187" s="34" t="s">
        <v>732</v>
      </c>
      <c r="C187" s="35" t="s">
        <v>871</v>
      </c>
      <c r="D187" s="35" t="s">
        <v>127</v>
      </c>
      <c r="E187" s="35"/>
      <c r="F187" s="34"/>
      <c r="G187" s="34"/>
      <c r="H187" s="35"/>
      <c r="I187" s="35"/>
      <c r="J187" s="34"/>
      <c r="K187" s="34"/>
      <c r="L187" s="35"/>
      <c r="M187" s="35"/>
      <c r="N187" s="35"/>
      <c r="O187" s="34"/>
      <c r="P187" s="34"/>
      <c r="Q187" s="35"/>
      <c r="R187" s="35"/>
      <c r="S187" s="34"/>
      <c r="T187" s="34"/>
      <c r="U187" s="35"/>
      <c r="V187" s="35"/>
    </row>
    <row r="188" spans="1:22" ht="24" x14ac:dyDescent="0.25">
      <c r="A188" s="34" t="s">
        <v>735</v>
      </c>
      <c r="B188" s="34" t="s">
        <v>736</v>
      </c>
      <c r="C188" s="35" t="s">
        <v>872</v>
      </c>
      <c r="D188" s="35" t="s">
        <v>127</v>
      </c>
      <c r="E188" s="35"/>
      <c r="F188" s="34"/>
      <c r="G188" s="34"/>
      <c r="H188" s="35"/>
      <c r="I188" s="35"/>
      <c r="J188" s="34"/>
      <c r="K188" s="34"/>
      <c r="L188" s="35"/>
      <c r="M188" s="35"/>
      <c r="N188" s="35"/>
      <c r="O188" s="34"/>
      <c r="P188" s="34"/>
      <c r="Q188" s="35"/>
      <c r="R188" s="35"/>
      <c r="S188" s="34"/>
      <c r="T188" s="34"/>
      <c r="U188" s="35"/>
      <c r="V188" s="35"/>
    </row>
    <row r="189" spans="1:22" x14ac:dyDescent="0.25">
      <c r="A189" s="34"/>
      <c r="B189" s="34"/>
      <c r="C189" s="35"/>
      <c r="D189" s="35"/>
      <c r="E189" s="35"/>
      <c r="F189" s="34"/>
      <c r="G189" s="34"/>
      <c r="H189" s="35"/>
      <c r="I189" s="35"/>
      <c r="J189" s="34"/>
      <c r="K189" s="34"/>
      <c r="L189" s="35"/>
      <c r="M189" s="35"/>
      <c r="N189" s="35"/>
      <c r="O189" s="34"/>
      <c r="P189" s="34"/>
      <c r="Q189" s="35"/>
      <c r="R189" s="35"/>
      <c r="S189" s="34"/>
      <c r="T189" s="34"/>
      <c r="U189" s="35"/>
      <c r="V189" s="35"/>
    </row>
    <row r="190" spans="1:22" x14ac:dyDescent="0.25">
      <c r="A190" s="34"/>
      <c r="B190" s="34"/>
      <c r="C190" s="35"/>
      <c r="D190" s="35"/>
      <c r="E190" s="35"/>
      <c r="F190" s="34"/>
      <c r="G190" s="34"/>
      <c r="H190" s="35"/>
      <c r="I190" s="35"/>
      <c r="J190" s="34"/>
      <c r="K190" s="34"/>
      <c r="L190" s="35"/>
      <c r="M190" s="35"/>
      <c r="N190" s="35"/>
      <c r="O190" s="34"/>
      <c r="P190" s="34"/>
      <c r="Q190" s="35"/>
      <c r="R190" s="35"/>
      <c r="S190" s="34"/>
      <c r="T190" s="34"/>
      <c r="U190" s="35"/>
      <c r="V190" s="35"/>
    </row>
    <row r="191" spans="1:22" x14ac:dyDescent="0.25">
      <c r="A191" s="34" t="s">
        <v>742</v>
      </c>
      <c r="B191" s="34" t="s">
        <v>743</v>
      </c>
      <c r="C191" s="35" t="s">
        <v>1</v>
      </c>
      <c r="D191" s="35" t="s">
        <v>127</v>
      </c>
      <c r="E191" s="35"/>
      <c r="F191" s="34"/>
      <c r="G191" s="34"/>
      <c r="H191" s="35"/>
      <c r="I191" s="35"/>
      <c r="J191" s="34"/>
      <c r="K191" s="34"/>
      <c r="L191" s="35"/>
      <c r="M191" s="35"/>
      <c r="N191" s="35"/>
      <c r="O191" s="34"/>
      <c r="P191" s="34"/>
      <c r="Q191" s="35"/>
      <c r="R191" s="35"/>
      <c r="S191" s="34"/>
      <c r="T191" s="34"/>
      <c r="U191" s="35"/>
      <c r="V191" s="35"/>
    </row>
    <row r="192" spans="1:22" ht="24" x14ac:dyDescent="0.25">
      <c r="A192" s="34" t="s">
        <v>744</v>
      </c>
      <c r="B192" s="34" t="s">
        <v>745</v>
      </c>
      <c r="C192" s="35" t="s">
        <v>1</v>
      </c>
      <c r="D192" s="35" t="s">
        <v>127</v>
      </c>
      <c r="E192" s="35"/>
      <c r="F192" s="34"/>
      <c r="G192" s="34"/>
      <c r="H192" s="35"/>
      <c r="I192" s="35"/>
      <c r="J192" s="34"/>
      <c r="K192" s="34"/>
      <c r="L192" s="35"/>
      <c r="M192" s="35"/>
      <c r="N192" s="35"/>
      <c r="O192" s="34"/>
      <c r="P192" s="34"/>
      <c r="Q192" s="35"/>
      <c r="R192" s="35"/>
      <c r="S192" s="34"/>
      <c r="T192" s="34"/>
      <c r="U192" s="35"/>
      <c r="V192" s="35"/>
    </row>
    <row r="193" spans="1:22" ht="48" x14ac:dyDescent="0.25">
      <c r="A193" s="34" t="s">
        <v>747</v>
      </c>
      <c r="B193" s="34" t="s">
        <v>658</v>
      </c>
      <c r="C193" s="35" t="s">
        <v>858</v>
      </c>
      <c r="D193" s="35" t="s">
        <v>130</v>
      </c>
      <c r="E193" s="35"/>
      <c r="F193" s="34"/>
      <c r="G193" s="34"/>
      <c r="H193" s="35"/>
      <c r="I193" s="35"/>
      <c r="J193" s="34"/>
      <c r="K193" s="34"/>
      <c r="L193" s="35"/>
      <c r="M193" s="35"/>
      <c r="N193" s="35"/>
      <c r="O193" s="34"/>
      <c r="P193" s="34"/>
      <c r="Q193" s="35"/>
      <c r="R193" s="35"/>
      <c r="S193" s="34"/>
      <c r="T193" s="34"/>
      <c r="U193" s="35"/>
      <c r="V193" s="35"/>
    </row>
    <row r="194" spans="1:22" ht="48" x14ac:dyDescent="0.25">
      <c r="A194" s="34" t="s">
        <v>748</v>
      </c>
      <c r="B194" s="34" t="s">
        <v>660</v>
      </c>
      <c r="C194" s="35" t="s">
        <v>859</v>
      </c>
      <c r="D194" s="35" t="s">
        <v>130</v>
      </c>
      <c r="E194" s="35"/>
      <c r="F194" s="34"/>
      <c r="G194" s="34"/>
      <c r="H194" s="35"/>
      <c r="I194" s="35"/>
      <c r="J194" s="34"/>
      <c r="K194" s="34"/>
      <c r="L194" s="35"/>
      <c r="M194" s="35"/>
      <c r="N194" s="35"/>
      <c r="O194" s="34"/>
      <c r="P194" s="34"/>
      <c r="Q194" s="35"/>
      <c r="R194" s="35"/>
      <c r="S194" s="34"/>
      <c r="T194" s="34"/>
      <c r="U194" s="35"/>
      <c r="V194" s="35"/>
    </row>
    <row r="195" spans="1:22" ht="60" x14ac:dyDescent="0.25">
      <c r="A195" s="34" t="s">
        <v>749</v>
      </c>
      <c r="B195" s="34" t="s">
        <v>662</v>
      </c>
      <c r="C195" s="35" t="s">
        <v>139</v>
      </c>
      <c r="D195" s="35" t="s">
        <v>130</v>
      </c>
      <c r="E195" s="35"/>
      <c r="F195" s="34"/>
      <c r="G195" s="34"/>
      <c r="H195" s="35"/>
      <c r="I195" s="35"/>
      <c r="J195" s="34"/>
      <c r="K195" s="34"/>
      <c r="L195" s="35"/>
      <c r="M195" s="35"/>
      <c r="N195" s="35"/>
      <c r="O195" s="34"/>
      <c r="P195" s="34"/>
      <c r="Q195" s="35"/>
      <c r="R195" s="35"/>
      <c r="S195" s="34"/>
      <c r="T195" s="34"/>
      <c r="U195" s="35"/>
      <c r="V195" s="35"/>
    </row>
    <row r="196" spans="1:22" ht="48" x14ac:dyDescent="0.25">
      <c r="A196" s="34" t="s">
        <v>750</v>
      </c>
      <c r="B196" s="34" t="s">
        <v>664</v>
      </c>
      <c r="C196" s="35" t="s">
        <v>139</v>
      </c>
      <c r="D196" s="35" t="s">
        <v>130</v>
      </c>
      <c r="E196" s="35"/>
      <c r="F196" s="34"/>
      <c r="G196" s="34"/>
      <c r="H196" s="35"/>
      <c r="I196" s="35"/>
      <c r="J196" s="34"/>
      <c r="K196" s="34"/>
      <c r="L196" s="35"/>
      <c r="M196" s="35"/>
      <c r="N196" s="35"/>
      <c r="O196" s="34"/>
      <c r="P196" s="34"/>
      <c r="Q196" s="35"/>
      <c r="R196" s="35"/>
      <c r="S196" s="34"/>
      <c r="T196" s="34"/>
      <c r="U196" s="35"/>
      <c r="V196" s="35"/>
    </row>
    <row r="197" spans="1:22" ht="48" x14ac:dyDescent="0.25">
      <c r="A197" s="34" t="s">
        <v>751</v>
      </c>
      <c r="B197" s="34" t="s">
        <v>666</v>
      </c>
      <c r="C197" s="35" t="s">
        <v>139</v>
      </c>
      <c r="D197" s="35" t="s">
        <v>130</v>
      </c>
      <c r="E197" s="35"/>
      <c r="F197" s="34"/>
      <c r="G197" s="34"/>
      <c r="H197" s="35"/>
      <c r="I197" s="35"/>
      <c r="J197" s="34"/>
      <c r="K197" s="34"/>
      <c r="L197" s="35"/>
      <c r="M197" s="35"/>
      <c r="N197" s="35"/>
      <c r="O197" s="34"/>
      <c r="P197" s="34"/>
      <c r="Q197" s="35"/>
      <c r="R197" s="35"/>
      <c r="S197" s="34"/>
      <c r="T197" s="34"/>
      <c r="U197" s="35"/>
      <c r="V197" s="35"/>
    </row>
    <row r="198" spans="1:22" ht="24" x14ac:dyDescent="0.25">
      <c r="A198" s="34" t="s">
        <v>754</v>
      </c>
      <c r="B198" s="34" t="s">
        <v>753</v>
      </c>
      <c r="C198" s="35" t="s">
        <v>234</v>
      </c>
      <c r="D198" s="35" t="s">
        <v>130</v>
      </c>
      <c r="E198" s="35"/>
      <c r="F198" s="34"/>
      <c r="G198" s="34"/>
      <c r="H198" s="35"/>
      <c r="I198" s="35"/>
      <c r="J198" s="34"/>
      <c r="K198" s="34"/>
      <c r="L198" s="35"/>
      <c r="M198" s="35"/>
      <c r="N198" s="35"/>
      <c r="O198" s="34"/>
      <c r="P198" s="34"/>
      <c r="Q198" s="35"/>
      <c r="R198" s="35"/>
      <c r="S198" s="34"/>
      <c r="T198" s="34"/>
      <c r="U198" s="35"/>
      <c r="V198" s="35"/>
    </row>
    <row r="199" spans="1:22" ht="24" x14ac:dyDescent="0.25">
      <c r="A199" s="34" t="s">
        <v>757</v>
      </c>
      <c r="B199" s="34" t="s">
        <v>758</v>
      </c>
      <c r="C199" s="35" t="s">
        <v>139</v>
      </c>
      <c r="D199" s="35" t="s">
        <v>130</v>
      </c>
      <c r="E199" s="35"/>
      <c r="F199" s="34"/>
      <c r="G199" s="34"/>
      <c r="H199" s="35"/>
      <c r="I199" s="35"/>
      <c r="J199" s="34"/>
      <c r="K199" s="34"/>
      <c r="L199" s="35"/>
      <c r="M199" s="35"/>
      <c r="N199" s="35"/>
      <c r="O199" s="34"/>
      <c r="P199" s="34"/>
      <c r="Q199" s="35"/>
      <c r="R199" s="35"/>
      <c r="S199" s="34"/>
      <c r="T199" s="34"/>
      <c r="U199" s="35"/>
      <c r="V199" s="35"/>
    </row>
    <row r="200" spans="1:22" x14ac:dyDescent="0.25">
      <c r="A200" s="34" t="s">
        <v>761</v>
      </c>
      <c r="B200" s="34" t="s">
        <v>762</v>
      </c>
      <c r="C200" s="35" t="s">
        <v>837</v>
      </c>
      <c r="D200" s="35" t="s">
        <v>130</v>
      </c>
      <c r="E200" s="35"/>
      <c r="F200" s="34"/>
      <c r="G200" s="34"/>
      <c r="H200" s="35"/>
      <c r="I200" s="35"/>
      <c r="J200" s="34"/>
      <c r="K200" s="34"/>
      <c r="L200" s="35"/>
      <c r="M200" s="35"/>
      <c r="N200" s="35"/>
      <c r="O200" s="34"/>
      <c r="P200" s="34"/>
      <c r="Q200" s="35"/>
      <c r="R200" s="35"/>
      <c r="S200" s="34"/>
      <c r="T200" s="34"/>
      <c r="U200" s="35"/>
      <c r="V200" s="35"/>
    </row>
    <row r="201" spans="1:22" ht="60" x14ac:dyDescent="0.25">
      <c r="A201" s="34" t="s">
        <v>763</v>
      </c>
      <c r="B201" s="34" t="s">
        <v>764</v>
      </c>
      <c r="C201" s="35" t="s">
        <v>139</v>
      </c>
      <c r="D201" s="35" t="s">
        <v>130</v>
      </c>
      <c r="E201" s="35"/>
      <c r="F201" s="34"/>
      <c r="G201" s="34"/>
      <c r="H201" s="35"/>
      <c r="I201" s="35"/>
      <c r="J201" s="34"/>
      <c r="K201" s="34"/>
      <c r="L201" s="35"/>
      <c r="M201" s="35"/>
      <c r="N201" s="35"/>
      <c r="O201" s="34"/>
      <c r="P201" s="34"/>
      <c r="Q201" s="35"/>
      <c r="R201" s="35"/>
      <c r="S201" s="34"/>
      <c r="T201" s="34"/>
      <c r="U201" s="35"/>
      <c r="V201" s="35"/>
    </row>
    <row r="202" spans="1:22" ht="36" x14ac:dyDescent="0.25">
      <c r="A202" s="34" t="s">
        <v>765</v>
      </c>
      <c r="B202" s="34" t="s">
        <v>766</v>
      </c>
      <c r="C202" s="35" t="s">
        <v>139</v>
      </c>
      <c r="D202" s="35" t="s">
        <v>130</v>
      </c>
      <c r="E202" s="35"/>
      <c r="F202" s="34"/>
      <c r="G202" s="34"/>
      <c r="H202" s="35"/>
      <c r="I202" s="35"/>
      <c r="J202" s="34"/>
      <c r="K202" s="34"/>
      <c r="L202" s="35"/>
      <c r="M202" s="35"/>
      <c r="N202" s="35"/>
      <c r="O202" s="34"/>
      <c r="P202" s="34"/>
      <c r="Q202" s="35"/>
      <c r="R202" s="35"/>
      <c r="S202" s="34"/>
      <c r="T202" s="34"/>
      <c r="U202" s="35"/>
      <c r="V202" s="35"/>
    </row>
    <row r="203" spans="1:22" ht="24" x14ac:dyDescent="0.25">
      <c r="A203" s="34" t="s">
        <v>767</v>
      </c>
      <c r="B203" s="34" t="s">
        <v>768</v>
      </c>
      <c r="C203" s="35" t="s">
        <v>837</v>
      </c>
      <c r="D203" s="35" t="s">
        <v>130</v>
      </c>
      <c r="E203" s="35"/>
      <c r="F203" s="34"/>
      <c r="G203" s="34"/>
      <c r="H203" s="35"/>
      <c r="I203" s="35"/>
      <c r="J203" s="34"/>
      <c r="K203" s="34"/>
      <c r="L203" s="35"/>
      <c r="M203" s="35"/>
      <c r="N203" s="35"/>
      <c r="O203" s="34"/>
      <c r="P203" s="34"/>
      <c r="Q203" s="35"/>
      <c r="R203" s="35"/>
      <c r="S203" s="34"/>
      <c r="T203" s="34"/>
      <c r="U203" s="35"/>
      <c r="V203" s="35"/>
    </row>
    <row r="204" spans="1:22" ht="24" x14ac:dyDescent="0.25">
      <c r="A204" s="34" t="s">
        <v>769</v>
      </c>
      <c r="B204" s="34" t="s">
        <v>770</v>
      </c>
      <c r="C204" s="35" t="s">
        <v>837</v>
      </c>
      <c r="D204" s="35" t="s">
        <v>130</v>
      </c>
      <c r="E204" s="35"/>
      <c r="F204" s="34"/>
      <c r="G204" s="34"/>
      <c r="H204" s="35"/>
      <c r="I204" s="35"/>
      <c r="J204" s="34"/>
      <c r="K204" s="34"/>
      <c r="L204" s="35"/>
      <c r="M204" s="35"/>
      <c r="N204" s="35"/>
      <c r="O204" s="34"/>
      <c r="P204" s="34"/>
      <c r="Q204" s="35"/>
      <c r="R204" s="35"/>
      <c r="S204" s="34"/>
      <c r="T204" s="34"/>
      <c r="U204" s="35"/>
      <c r="V204" s="35"/>
    </row>
    <row r="205" spans="1:22" x14ac:dyDescent="0.25">
      <c r="A205" s="34" t="s">
        <v>771</v>
      </c>
      <c r="B205" s="34" t="s">
        <v>772</v>
      </c>
      <c r="C205" s="35" t="s">
        <v>873</v>
      </c>
      <c r="D205" s="35" t="s">
        <v>130</v>
      </c>
      <c r="E205" s="35"/>
      <c r="F205" s="34"/>
      <c r="G205" s="34"/>
      <c r="H205" s="35"/>
      <c r="I205" s="35"/>
      <c r="J205" s="34"/>
      <c r="K205" s="34"/>
      <c r="L205" s="35"/>
      <c r="M205" s="35"/>
      <c r="N205" s="35"/>
      <c r="O205" s="34"/>
      <c r="P205" s="34"/>
      <c r="Q205" s="35"/>
      <c r="R205" s="35"/>
      <c r="S205" s="34"/>
      <c r="T205" s="34"/>
      <c r="U205" s="35"/>
      <c r="V205" s="35"/>
    </row>
    <row r="206" spans="1:22" x14ac:dyDescent="0.25">
      <c r="A206" s="34" t="s">
        <v>775</v>
      </c>
      <c r="B206" s="34"/>
      <c r="C206" s="35"/>
      <c r="D206" s="35" t="s">
        <v>130</v>
      </c>
      <c r="E206" s="35"/>
      <c r="F206" s="34"/>
      <c r="G206" s="34"/>
      <c r="H206" s="35"/>
      <c r="I206" s="35"/>
      <c r="J206" s="34"/>
      <c r="K206" s="34"/>
      <c r="L206" s="35"/>
      <c r="M206" s="35"/>
      <c r="N206" s="35"/>
      <c r="O206" s="34"/>
      <c r="P206" s="34"/>
      <c r="Q206" s="35"/>
      <c r="R206" s="35"/>
      <c r="S206" s="34"/>
      <c r="T206" s="34"/>
      <c r="U206" s="35"/>
      <c r="V206" s="35"/>
    </row>
    <row r="207" spans="1:22" ht="48" x14ac:dyDescent="0.25">
      <c r="A207" s="34" t="s">
        <v>776</v>
      </c>
      <c r="B207" s="34" t="s">
        <v>658</v>
      </c>
      <c r="C207" s="35" t="s">
        <v>858</v>
      </c>
      <c r="D207" s="35" t="s">
        <v>130</v>
      </c>
      <c r="E207" s="35"/>
      <c r="F207" s="34"/>
      <c r="G207" s="34"/>
      <c r="H207" s="35"/>
      <c r="I207" s="35"/>
      <c r="J207" s="34"/>
      <c r="K207" s="34"/>
      <c r="L207" s="35"/>
      <c r="M207" s="35"/>
      <c r="N207" s="35"/>
      <c r="O207" s="34"/>
      <c r="P207" s="34"/>
      <c r="Q207" s="35"/>
      <c r="R207" s="35"/>
      <c r="S207" s="34"/>
      <c r="T207" s="34"/>
      <c r="U207" s="35"/>
      <c r="V207" s="35"/>
    </row>
    <row r="208" spans="1:22" ht="48" x14ac:dyDescent="0.25">
      <c r="A208" s="34" t="s">
        <v>777</v>
      </c>
      <c r="B208" s="34" t="s">
        <v>660</v>
      </c>
      <c r="C208" s="35" t="s">
        <v>859</v>
      </c>
      <c r="D208" s="35" t="s">
        <v>130</v>
      </c>
      <c r="E208" s="35"/>
      <c r="F208" s="34"/>
      <c r="G208" s="34"/>
      <c r="H208" s="35"/>
      <c r="I208" s="35"/>
      <c r="J208" s="34"/>
      <c r="K208" s="34"/>
      <c r="L208" s="35"/>
      <c r="M208" s="35"/>
      <c r="N208" s="35"/>
      <c r="O208" s="34"/>
      <c r="P208" s="34"/>
      <c r="Q208" s="35"/>
      <c r="R208" s="35"/>
      <c r="S208" s="34"/>
      <c r="T208" s="34"/>
      <c r="U208" s="35"/>
      <c r="V208" s="35"/>
    </row>
    <row r="209" spans="1:22" ht="60" x14ac:dyDescent="0.25">
      <c r="A209" s="34" t="s">
        <v>778</v>
      </c>
      <c r="B209" s="34" t="s">
        <v>662</v>
      </c>
      <c r="C209" s="35" t="s">
        <v>139</v>
      </c>
      <c r="D209" s="35" t="s">
        <v>130</v>
      </c>
      <c r="E209" s="35"/>
      <c r="F209" s="34"/>
      <c r="G209" s="34"/>
      <c r="H209" s="35"/>
      <c r="I209" s="35"/>
      <c r="J209" s="34"/>
      <c r="K209" s="34"/>
      <c r="L209" s="35"/>
      <c r="M209" s="35"/>
      <c r="N209" s="35"/>
      <c r="O209" s="34"/>
      <c r="P209" s="34"/>
      <c r="Q209" s="35"/>
      <c r="R209" s="35"/>
      <c r="S209" s="34"/>
      <c r="T209" s="34"/>
      <c r="U209" s="35"/>
      <c r="V209" s="35"/>
    </row>
    <row r="210" spans="1:22" ht="48" x14ac:dyDescent="0.25">
      <c r="A210" s="34" t="s">
        <v>779</v>
      </c>
      <c r="B210" s="34" t="s">
        <v>664</v>
      </c>
      <c r="C210" s="35" t="s">
        <v>139</v>
      </c>
      <c r="D210" s="35" t="s">
        <v>130</v>
      </c>
      <c r="E210" s="35"/>
      <c r="F210" s="34"/>
      <c r="G210" s="34"/>
      <c r="H210" s="35"/>
      <c r="I210" s="35"/>
      <c r="J210" s="34"/>
      <c r="K210" s="34"/>
      <c r="L210" s="35"/>
      <c r="M210" s="35"/>
      <c r="N210" s="35"/>
      <c r="O210" s="34"/>
      <c r="P210" s="34"/>
      <c r="Q210" s="35"/>
      <c r="R210" s="35"/>
      <c r="S210" s="34"/>
      <c r="T210" s="34"/>
      <c r="U210" s="35"/>
      <c r="V210" s="35"/>
    </row>
    <row r="211" spans="1:22" ht="48" x14ac:dyDescent="0.25">
      <c r="A211" s="34" t="s">
        <v>780</v>
      </c>
      <c r="B211" s="34" t="s">
        <v>666</v>
      </c>
      <c r="C211" s="35" t="s">
        <v>139</v>
      </c>
      <c r="D211" s="35" t="s">
        <v>130</v>
      </c>
      <c r="E211" s="35"/>
      <c r="F211" s="34"/>
      <c r="G211" s="34"/>
      <c r="H211" s="35"/>
      <c r="I211" s="35"/>
      <c r="J211" s="34"/>
      <c r="K211" s="34"/>
      <c r="L211" s="35"/>
      <c r="M211" s="35"/>
      <c r="N211" s="35"/>
      <c r="O211" s="34"/>
      <c r="P211" s="34"/>
      <c r="Q211" s="35"/>
      <c r="R211" s="35"/>
      <c r="S211" s="34"/>
      <c r="T211" s="34"/>
      <c r="U211" s="35"/>
      <c r="V211" s="35"/>
    </row>
    <row r="212" spans="1:22" ht="24" x14ac:dyDescent="0.25">
      <c r="A212" s="34" t="s">
        <v>781</v>
      </c>
      <c r="B212" s="34" t="s">
        <v>654</v>
      </c>
      <c r="C212" s="35" t="s">
        <v>139</v>
      </c>
      <c r="D212" s="35" t="s">
        <v>130</v>
      </c>
      <c r="E212" s="35"/>
      <c r="F212" s="34"/>
      <c r="G212" s="34"/>
      <c r="H212" s="35"/>
      <c r="I212" s="35"/>
      <c r="J212" s="34"/>
      <c r="K212" s="34"/>
      <c r="L212" s="35"/>
      <c r="M212" s="35"/>
      <c r="N212" s="35"/>
      <c r="O212" s="34"/>
      <c r="P212" s="34"/>
      <c r="Q212" s="35"/>
      <c r="R212" s="35"/>
      <c r="S212" s="34"/>
      <c r="T212" s="34"/>
      <c r="U212" s="35"/>
      <c r="V212" s="35"/>
    </row>
    <row r="213" spans="1:22" ht="120" x14ac:dyDescent="0.25">
      <c r="A213" s="34" t="s">
        <v>782</v>
      </c>
      <c r="B213" s="34" t="s">
        <v>783</v>
      </c>
      <c r="C213" s="35" t="s">
        <v>874</v>
      </c>
      <c r="D213" s="35" t="s">
        <v>130</v>
      </c>
      <c r="E213" s="35"/>
      <c r="F213" s="34"/>
      <c r="G213" s="34"/>
      <c r="H213" s="35"/>
      <c r="I213" s="35"/>
      <c r="J213" s="34"/>
      <c r="K213" s="34"/>
      <c r="L213" s="35"/>
      <c r="M213" s="35"/>
      <c r="N213" s="35"/>
      <c r="O213" s="34" t="s">
        <v>875</v>
      </c>
      <c r="P213" s="34"/>
      <c r="Q213" s="35"/>
      <c r="R213" s="35"/>
      <c r="S213" s="34"/>
      <c r="T213" s="34"/>
      <c r="U213" s="35"/>
      <c r="V213" s="35"/>
    </row>
    <row r="214" spans="1:22" ht="96" x14ac:dyDescent="0.25">
      <c r="A214" s="34" t="s">
        <v>784</v>
      </c>
      <c r="B214" s="34" t="s">
        <v>785</v>
      </c>
      <c r="C214" s="35" t="s">
        <v>876</v>
      </c>
      <c r="D214" s="35" t="s">
        <v>130</v>
      </c>
      <c r="E214" s="35"/>
      <c r="F214" s="34"/>
      <c r="G214" s="34"/>
      <c r="H214" s="35"/>
      <c r="I214" s="35"/>
      <c r="J214" s="34"/>
      <c r="K214" s="34"/>
      <c r="L214" s="35"/>
      <c r="M214" s="35"/>
      <c r="N214" s="35"/>
      <c r="O214" s="34"/>
      <c r="P214" s="34"/>
      <c r="Q214" s="35"/>
      <c r="R214" s="35"/>
      <c r="S214" s="34"/>
      <c r="T214" s="34"/>
      <c r="U214" s="35"/>
      <c r="V214" s="35"/>
    </row>
    <row r="215" spans="1:22" ht="48" x14ac:dyDescent="0.25">
      <c r="A215" s="34" t="s">
        <v>786</v>
      </c>
      <c r="B215" s="34" t="s">
        <v>787</v>
      </c>
      <c r="C215" s="35" t="s">
        <v>877</v>
      </c>
      <c r="D215" s="35" t="s">
        <v>130</v>
      </c>
      <c r="E215" s="35"/>
      <c r="F215" s="34"/>
      <c r="G215" s="34"/>
      <c r="H215" s="35"/>
      <c r="I215" s="35"/>
      <c r="J215" s="34"/>
      <c r="K215" s="34"/>
      <c r="L215" s="35"/>
      <c r="M215" s="35"/>
      <c r="N215" s="35"/>
      <c r="O215" s="34"/>
      <c r="P215" s="34"/>
      <c r="Q215" s="35"/>
      <c r="R215" s="35"/>
      <c r="S215" s="34"/>
      <c r="T215" s="34"/>
      <c r="U215" s="35"/>
      <c r="V215" s="35"/>
    </row>
    <row r="216" spans="1:22" ht="108" x14ac:dyDescent="0.25">
      <c r="A216" s="34" t="s">
        <v>788</v>
      </c>
      <c r="B216" s="34" t="s">
        <v>789</v>
      </c>
      <c r="C216" s="35"/>
      <c r="D216" s="35" t="s">
        <v>130</v>
      </c>
      <c r="E216" s="35"/>
      <c r="F216" s="34"/>
      <c r="G216" s="34"/>
      <c r="H216" s="35"/>
      <c r="I216" s="35"/>
      <c r="J216" s="34"/>
      <c r="K216" s="34"/>
      <c r="L216" s="35"/>
      <c r="M216" s="35"/>
      <c r="N216" s="35"/>
      <c r="O216" s="34" t="s">
        <v>878</v>
      </c>
      <c r="P216" s="34"/>
      <c r="Q216" s="35"/>
      <c r="R216" s="35"/>
      <c r="S216" s="34"/>
      <c r="T216" s="34"/>
      <c r="U216" s="35"/>
      <c r="V216" s="35"/>
    </row>
    <row r="217" spans="1:22" ht="24" x14ac:dyDescent="0.25">
      <c r="A217" s="34" t="s">
        <v>790</v>
      </c>
      <c r="B217" s="34" t="s">
        <v>791</v>
      </c>
      <c r="C217" s="35" t="s">
        <v>873</v>
      </c>
      <c r="D217" s="35" t="s">
        <v>130</v>
      </c>
      <c r="E217" s="35"/>
      <c r="F217" s="34"/>
      <c r="G217" s="34"/>
      <c r="H217" s="35"/>
      <c r="I217" s="35"/>
      <c r="J217" s="34"/>
      <c r="K217" s="34"/>
      <c r="L217" s="35"/>
      <c r="M217" s="35"/>
      <c r="N217" s="35"/>
      <c r="O217" s="34"/>
      <c r="P217" s="34"/>
      <c r="Q217" s="35"/>
      <c r="R217" s="35"/>
      <c r="S217" s="34"/>
      <c r="T217" s="34"/>
      <c r="U217" s="35"/>
      <c r="V217" s="35"/>
    </row>
    <row r="218" spans="1:22" ht="24" x14ac:dyDescent="0.25">
      <c r="A218" s="34" t="s">
        <v>792</v>
      </c>
      <c r="B218" s="34" t="s">
        <v>793</v>
      </c>
      <c r="C218" s="35" t="s">
        <v>879</v>
      </c>
      <c r="D218" s="35" t="s">
        <v>130</v>
      </c>
      <c r="E218" s="35"/>
      <c r="F218" s="34"/>
      <c r="G218" s="34"/>
      <c r="H218" s="35"/>
      <c r="I218" s="35"/>
      <c r="J218" s="34"/>
      <c r="K218" s="34"/>
      <c r="L218" s="35"/>
      <c r="M218" s="35"/>
      <c r="N218" s="35"/>
      <c r="O218" s="34"/>
      <c r="P218" s="34"/>
      <c r="Q218" s="35"/>
      <c r="R218" s="35"/>
      <c r="S218" s="34"/>
      <c r="T218" s="34"/>
      <c r="U218" s="35"/>
      <c r="V218" s="35"/>
    </row>
    <row r="219" spans="1:22" x14ac:dyDescent="0.25">
      <c r="A219" s="34" t="s">
        <v>794</v>
      </c>
      <c r="B219" s="34" t="s">
        <v>795</v>
      </c>
      <c r="C219" s="35" t="s">
        <v>874</v>
      </c>
      <c r="D219" s="35" t="s">
        <v>130</v>
      </c>
      <c r="E219" s="35"/>
      <c r="F219" s="34"/>
      <c r="G219" s="34"/>
      <c r="H219" s="35"/>
      <c r="I219" s="35"/>
      <c r="J219" s="34"/>
      <c r="K219" s="34"/>
      <c r="L219" s="35"/>
      <c r="M219" s="35"/>
      <c r="N219" s="35"/>
      <c r="O219" s="34"/>
      <c r="P219" s="34"/>
      <c r="Q219" s="35"/>
      <c r="R219" s="35"/>
      <c r="S219" s="34"/>
      <c r="T219" s="34"/>
      <c r="U219" s="35"/>
      <c r="V219" s="35"/>
    </row>
    <row r="220" spans="1:22" x14ac:dyDescent="0.25">
      <c r="A220" s="34" t="s">
        <v>796</v>
      </c>
      <c r="B220" s="34" t="s">
        <v>797</v>
      </c>
      <c r="C220" s="35" t="s">
        <v>856</v>
      </c>
      <c r="D220" s="35" t="s">
        <v>130</v>
      </c>
      <c r="E220" s="35"/>
      <c r="F220" s="34"/>
      <c r="G220" s="34"/>
      <c r="H220" s="35"/>
      <c r="I220" s="35"/>
      <c r="J220" s="34"/>
      <c r="K220" s="34"/>
      <c r="L220" s="35"/>
      <c r="M220" s="35"/>
      <c r="N220" s="35"/>
      <c r="O220" s="34"/>
      <c r="P220" s="34"/>
      <c r="Q220" s="35"/>
      <c r="R220" s="35"/>
      <c r="S220" s="34"/>
      <c r="T220" s="34"/>
      <c r="U220" s="35"/>
      <c r="V220" s="35"/>
    </row>
    <row r="221" spans="1:22" x14ac:dyDescent="0.25">
      <c r="A221" s="34" t="s">
        <v>798</v>
      </c>
      <c r="B221" s="34" t="s">
        <v>799</v>
      </c>
      <c r="C221" s="35" t="s">
        <v>234</v>
      </c>
      <c r="D221" s="35" t="s">
        <v>130</v>
      </c>
      <c r="E221" s="35"/>
      <c r="F221" s="34"/>
      <c r="G221" s="34"/>
      <c r="H221" s="35"/>
      <c r="I221" s="35"/>
      <c r="J221" s="34"/>
      <c r="K221" s="34"/>
      <c r="L221" s="35"/>
      <c r="M221" s="35"/>
      <c r="N221" s="35"/>
      <c r="O221" s="34"/>
      <c r="P221" s="34"/>
      <c r="Q221" s="35"/>
      <c r="R221" s="35"/>
      <c r="S221" s="34"/>
      <c r="T221" s="34"/>
      <c r="U221" s="35"/>
      <c r="V221" s="35"/>
    </row>
    <row r="222" spans="1:22" ht="24" x14ac:dyDescent="0.25">
      <c r="A222" s="34" t="s">
        <v>802</v>
      </c>
      <c r="B222" s="34" t="s">
        <v>803</v>
      </c>
      <c r="C222" s="35" t="s">
        <v>877</v>
      </c>
      <c r="D222" s="35" t="s">
        <v>130</v>
      </c>
      <c r="E222" s="35"/>
      <c r="F222" s="34"/>
      <c r="G222" s="34"/>
      <c r="H222" s="35"/>
      <c r="I222" s="35"/>
      <c r="J222" s="34"/>
      <c r="K222" s="34"/>
      <c r="L222" s="35"/>
      <c r="M222" s="35"/>
      <c r="N222" s="35"/>
      <c r="O222" s="34"/>
      <c r="P222" s="34"/>
      <c r="Q222" s="35"/>
      <c r="R222" s="35"/>
      <c r="S222" s="34"/>
      <c r="T222" s="34"/>
      <c r="U222" s="35"/>
      <c r="V222" s="35"/>
    </row>
    <row r="223" spans="1:22" ht="120" x14ac:dyDescent="0.25">
      <c r="A223" s="34" t="s">
        <v>806</v>
      </c>
      <c r="B223" s="34" t="s">
        <v>807</v>
      </c>
      <c r="C223" s="35"/>
      <c r="D223" s="35" t="s">
        <v>130</v>
      </c>
      <c r="E223" s="35"/>
      <c r="F223" s="34"/>
      <c r="G223" s="34"/>
      <c r="H223" s="35"/>
      <c r="I223" s="35"/>
      <c r="J223" s="34"/>
      <c r="K223" s="34"/>
      <c r="L223" s="35"/>
      <c r="M223" s="35"/>
      <c r="N223" s="35"/>
      <c r="O223" s="34" t="s">
        <v>880</v>
      </c>
      <c r="P223" s="34"/>
      <c r="Q223" s="35"/>
      <c r="R223" s="35"/>
      <c r="S223" s="34"/>
      <c r="T223" s="34"/>
      <c r="U223" s="35"/>
      <c r="V223" s="35"/>
    </row>
    <row r="224" spans="1:22" x14ac:dyDescent="0.25">
      <c r="A224" s="34"/>
      <c r="B224" s="34"/>
      <c r="C224" s="35"/>
      <c r="D224" s="35"/>
      <c r="E224" s="35"/>
      <c r="F224" s="34"/>
      <c r="G224" s="34"/>
      <c r="H224" s="35"/>
      <c r="I224" s="35"/>
      <c r="J224" s="34"/>
      <c r="K224" s="34"/>
      <c r="L224" s="35"/>
      <c r="M224" s="35"/>
      <c r="N224" s="35"/>
      <c r="O224" s="34"/>
      <c r="P224" s="34"/>
      <c r="Q224" s="35"/>
      <c r="R224" s="35"/>
      <c r="S224" s="34"/>
      <c r="T224" s="34"/>
      <c r="U224" s="35"/>
      <c r="V224" s="35"/>
    </row>
    <row r="225" spans="1:22" x14ac:dyDescent="0.25">
      <c r="A225" s="34"/>
      <c r="B225" s="34"/>
      <c r="C225" s="35"/>
      <c r="D225" s="35"/>
      <c r="E225" s="35"/>
      <c r="F225" s="34"/>
      <c r="G225" s="34"/>
      <c r="H225" s="35"/>
      <c r="I225" s="35"/>
      <c r="J225" s="34"/>
      <c r="K225" s="34"/>
      <c r="L225" s="35"/>
      <c r="M225" s="35"/>
      <c r="N225" s="35"/>
      <c r="O225" s="34"/>
      <c r="P225" s="34"/>
      <c r="Q225" s="35"/>
      <c r="R225" s="35"/>
      <c r="S225" s="34"/>
      <c r="T225" s="34"/>
      <c r="U225" s="35"/>
      <c r="V225" s="35"/>
    </row>
    <row r="226" spans="1:22" x14ac:dyDescent="0.25">
      <c r="A226" s="34"/>
      <c r="B226" s="34"/>
      <c r="C226" s="35"/>
      <c r="D226" s="35"/>
      <c r="E226" s="35"/>
      <c r="F226" s="34"/>
      <c r="G226" s="34"/>
      <c r="H226" s="35"/>
      <c r="I226" s="35"/>
      <c r="J226" s="34"/>
      <c r="K226" s="34"/>
      <c r="L226" s="35"/>
      <c r="M226" s="35"/>
      <c r="N226" s="35"/>
      <c r="O226" s="34"/>
      <c r="P226" s="34"/>
      <c r="Q226" s="35"/>
      <c r="R226" s="35"/>
      <c r="S226" s="34"/>
      <c r="T226" s="34"/>
      <c r="U226" s="35"/>
      <c r="V226" s="35"/>
    </row>
    <row r="227" spans="1:22" x14ac:dyDescent="0.25">
      <c r="A227" s="34"/>
      <c r="B227" s="34"/>
      <c r="C227" s="35"/>
      <c r="D227" s="35"/>
      <c r="E227" s="35"/>
      <c r="F227" s="34"/>
      <c r="G227" s="34"/>
      <c r="H227" s="35"/>
      <c r="I227" s="35"/>
      <c r="J227" s="34"/>
      <c r="K227" s="34"/>
      <c r="L227" s="35"/>
      <c r="M227" s="35"/>
      <c r="N227" s="35"/>
      <c r="O227" s="34"/>
      <c r="P227" s="34"/>
      <c r="Q227" s="35"/>
      <c r="R227" s="35"/>
      <c r="S227" s="34"/>
      <c r="T227" s="34"/>
      <c r="U227" s="35"/>
      <c r="V227" s="35"/>
    </row>
    <row r="228" spans="1:22" x14ac:dyDescent="0.25">
      <c r="A228" s="34"/>
      <c r="B228" s="34"/>
      <c r="C228" s="35"/>
      <c r="D228" s="35"/>
      <c r="E228" s="35"/>
      <c r="F228" s="34"/>
      <c r="G228" s="34"/>
      <c r="H228" s="35"/>
      <c r="I228" s="35"/>
      <c r="J228" s="34"/>
      <c r="K228" s="34"/>
      <c r="L228" s="35"/>
      <c r="M228" s="35"/>
      <c r="N228" s="35"/>
      <c r="O228" s="34"/>
      <c r="P228" s="34"/>
      <c r="Q228" s="35"/>
      <c r="R228" s="35"/>
      <c r="S228" s="34"/>
      <c r="T228" s="34"/>
      <c r="U228" s="35"/>
      <c r="V228" s="35"/>
    </row>
    <row r="229" spans="1:22" x14ac:dyDescent="0.25">
      <c r="A229" s="34"/>
      <c r="B229" s="34"/>
      <c r="C229" s="35"/>
      <c r="D229" s="35"/>
      <c r="E229" s="35"/>
      <c r="F229" s="34"/>
      <c r="G229" s="34"/>
      <c r="H229" s="35"/>
      <c r="I229" s="35"/>
      <c r="J229" s="34"/>
      <c r="K229" s="34"/>
      <c r="L229" s="35"/>
      <c r="M229" s="35"/>
      <c r="N229" s="35"/>
      <c r="O229" s="34"/>
      <c r="P229" s="34"/>
      <c r="Q229" s="35"/>
      <c r="R229" s="35"/>
      <c r="S229" s="34"/>
      <c r="T229" s="34"/>
      <c r="U229" s="35"/>
      <c r="V229" s="35"/>
    </row>
    <row r="230" spans="1:22" ht="24" x14ac:dyDescent="0.25">
      <c r="A230" s="34" t="s">
        <v>820</v>
      </c>
      <c r="B230" s="34" t="s">
        <v>821</v>
      </c>
      <c r="C230" s="35" t="s">
        <v>881</v>
      </c>
      <c r="D230" s="35" t="s">
        <v>130</v>
      </c>
      <c r="E230" s="35"/>
      <c r="F230" s="34"/>
      <c r="G230" s="34"/>
      <c r="H230" s="35"/>
      <c r="I230" s="35"/>
      <c r="J230" s="34"/>
      <c r="K230" s="34"/>
      <c r="L230" s="35"/>
      <c r="M230" s="35"/>
      <c r="N230" s="35"/>
      <c r="O230" s="34"/>
      <c r="P230" s="34"/>
      <c r="Q230" s="35"/>
      <c r="R230" s="35"/>
      <c r="S230" s="34"/>
      <c r="T230" s="34"/>
      <c r="U230" s="35"/>
      <c r="V230" s="35"/>
    </row>
    <row r="231" spans="1:22" ht="96" x14ac:dyDescent="0.25">
      <c r="A231" s="34" t="s">
        <v>824</v>
      </c>
      <c r="B231" s="34" t="s">
        <v>825</v>
      </c>
      <c r="C231" s="35" t="s">
        <v>882</v>
      </c>
      <c r="D231" s="35" t="s">
        <v>130</v>
      </c>
      <c r="E231" s="35"/>
      <c r="F231" s="34"/>
      <c r="G231" s="34"/>
      <c r="H231" s="35"/>
      <c r="I231" s="35"/>
      <c r="J231" s="34"/>
      <c r="K231" s="34"/>
      <c r="L231" s="35"/>
      <c r="M231" s="35"/>
      <c r="N231" s="35"/>
      <c r="O231" s="34" t="s">
        <v>883</v>
      </c>
      <c r="P231" s="34"/>
      <c r="Q231" s="35"/>
      <c r="R231" s="35"/>
      <c r="S231" s="34"/>
      <c r="T231" s="34"/>
      <c r="U231" s="35"/>
      <c r="V231" s="35"/>
    </row>
    <row r="232" spans="1:22" ht="24" x14ac:dyDescent="0.25">
      <c r="A232" s="34" t="s">
        <v>828</v>
      </c>
      <c r="B232" s="34" t="s">
        <v>829</v>
      </c>
      <c r="C232" s="35" t="s">
        <v>139</v>
      </c>
      <c r="D232" s="35" t="s">
        <v>130</v>
      </c>
      <c r="E232" s="35"/>
      <c r="F232" s="34"/>
      <c r="G232" s="34"/>
      <c r="H232" s="35"/>
      <c r="I232" s="35"/>
      <c r="J232" s="34"/>
      <c r="K232" s="34"/>
      <c r="L232" s="35"/>
      <c r="M232" s="35"/>
      <c r="N232" s="35"/>
      <c r="O232" s="34"/>
      <c r="P232" s="34"/>
      <c r="Q232" s="35"/>
      <c r="R232" s="35"/>
      <c r="S232" s="34"/>
      <c r="T232" s="34"/>
      <c r="U232" s="35"/>
      <c r="V232" s="35"/>
    </row>
    <row r="233" spans="1:22" x14ac:dyDescent="0.25">
      <c r="A233" s="34"/>
      <c r="B233" s="34"/>
      <c r="C233" s="35"/>
      <c r="D233" s="35"/>
      <c r="E233" s="35"/>
      <c r="F233" s="34"/>
      <c r="G233" s="34"/>
      <c r="H233" s="35"/>
      <c r="I233" s="35"/>
      <c r="J233" s="34"/>
      <c r="K233" s="34"/>
      <c r="L233" s="35"/>
      <c r="M233" s="35"/>
      <c r="N233" s="35"/>
      <c r="O233" s="34"/>
      <c r="P233" s="34"/>
      <c r="Q233" s="35"/>
      <c r="R233" s="35"/>
      <c r="S233" s="34"/>
      <c r="T233" s="34"/>
      <c r="U233" s="35"/>
      <c r="V233" s="35"/>
    </row>
    <row r="234" spans="1:22" x14ac:dyDescent="0.25">
      <c r="A234" s="34"/>
      <c r="B234" s="34"/>
      <c r="C234" s="35"/>
      <c r="D234" s="35"/>
      <c r="E234" s="35"/>
      <c r="F234" s="34"/>
      <c r="G234" s="34"/>
      <c r="H234" s="35"/>
      <c r="I234" s="35"/>
      <c r="J234" s="34"/>
      <c r="K234" s="34"/>
      <c r="L234" s="35"/>
      <c r="M234" s="35"/>
      <c r="N234" s="35"/>
      <c r="O234" s="34"/>
      <c r="P234" s="34"/>
      <c r="Q234" s="35"/>
      <c r="R234" s="35"/>
      <c r="S234" s="34"/>
      <c r="T234" s="34"/>
      <c r="U234" s="35"/>
      <c r="V234" s="35"/>
    </row>
    <row r="235" spans="1:22" x14ac:dyDescent="0.25">
      <c r="A235" s="34" t="s">
        <v>836</v>
      </c>
      <c r="B235" s="34"/>
      <c r="C235" s="35" t="s">
        <v>1</v>
      </c>
      <c r="D235" s="35" t="s">
        <v>130</v>
      </c>
      <c r="E235" s="35"/>
      <c r="F235" s="34"/>
      <c r="G235" s="34"/>
      <c r="H235" s="35"/>
      <c r="I235" s="35"/>
      <c r="J235" s="34"/>
      <c r="K235" s="34"/>
      <c r="L235" s="35"/>
      <c r="M235" s="35"/>
      <c r="N235" s="35"/>
      <c r="O235" s="34"/>
      <c r="P235" s="34"/>
      <c r="Q235" s="35"/>
      <c r="R235" s="35"/>
      <c r="S235" s="34"/>
      <c r="T235" s="34"/>
      <c r="U235" s="35"/>
      <c r="V235" s="35"/>
    </row>
  </sheetData>
  <mergeCells count="10">
    <mergeCell ref="F1:I1"/>
    <mergeCell ref="J1:M1"/>
    <mergeCell ref="O1:R1"/>
    <mergeCell ref="S1:V1"/>
    <mergeCell ref="N1:N2"/>
    <mergeCell ref="B1:B2"/>
    <mergeCell ref="A1:A2"/>
    <mergeCell ref="C1:C2"/>
    <mergeCell ref="D1:D2"/>
    <mergeCell ref="E1:E2"/>
  </mergeCells>
  <hyperlinks>
    <hyperlink ref="G9" r:id="rId1"/>
  </hyperlinks>
  <pageMargins left="0.7" right="0.7" top="0.75" bottom="0.75" header="0.3" footer="0.3"/>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7"/>
  <sheetViews>
    <sheetView workbookViewId="0">
      <pane ySplit="1" topLeftCell="A53" activePane="bottomLeft" state="frozen"/>
      <selection pane="bottomLeft" activeCell="F7" sqref="F7"/>
    </sheetView>
  </sheetViews>
  <sheetFormatPr baseColWidth="10" defaultColWidth="9.140625" defaultRowHeight="12" x14ac:dyDescent="0.2"/>
  <cols>
    <col min="1" max="1" width="11" style="9" bestFit="1" customWidth="1"/>
    <col min="2" max="2" width="49" style="9" customWidth="1"/>
    <col min="3" max="3" width="28.85546875" style="9" bestFit="1" customWidth="1"/>
    <col min="4" max="4" width="23.42578125" style="10" customWidth="1"/>
    <col min="5" max="5" width="49.28515625" style="9" customWidth="1"/>
    <col min="6" max="16384" width="9.140625" style="9"/>
  </cols>
  <sheetData>
    <row r="1" spans="1:5" ht="24" x14ac:dyDescent="0.2">
      <c r="A1" s="20" t="s">
        <v>0</v>
      </c>
      <c r="B1" s="20" t="s">
        <v>184</v>
      </c>
      <c r="C1" s="20" t="s">
        <v>185</v>
      </c>
      <c r="D1" s="21" t="s">
        <v>5</v>
      </c>
      <c r="E1" s="20" t="s">
        <v>273</v>
      </c>
    </row>
    <row r="2" spans="1:5" x14ac:dyDescent="0.2">
      <c r="A2" s="39" t="s">
        <v>186</v>
      </c>
      <c r="B2" s="39" t="s">
        <v>187</v>
      </c>
      <c r="C2" s="39" t="s">
        <v>207</v>
      </c>
      <c r="D2" s="22" t="str">
        <f>'BD Variables'!A3</f>
        <v>CF5-01-V1</v>
      </c>
      <c r="E2" s="22" t="str">
        <f>'BD Variables'!B3</f>
        <v>Desembarque de peces</v>
      </c>
    </row>
    <row r="3" spans="1:5" x14ac:dyDescent="0.2">
      <c r="A3" s="39" t="s">
        <v>186</v>
      </c>
      <c r="B3" s="39" t="s">
        <v>187</v>
      </c>
      <c r="C3" s="39" t="s">
        <v>207</v>
      </c>
      <c r="D3" s="22" t="str">
        <f>'BD Variables'!A4</f>
        <v>CF5-01-V2</v>
      </c>
      <c r="E3" s="22" t="str">
        <f>'BD Variables'!B4</f>
        <v>Precio en muelle</v>
      </c>
    </row>
    <row r="4" spans="1:5" x14ac:dyDescent="0.2">
      <c r="A4" s="39" t="s">
        <v>9</v>
      </c>
      <c r="B4" s="39" t="s">
        <v>188</v>
      </c>
      <c r="C4" s="39" t="s">
        <v>207</v>
      </c>
      <c r="D4" s="22" t="str">
        <f>'BD Variables'!A5</f>
        <v>CF5-02-V1</v>
      </c>
      <c r="E4" s="22" t="str">
        <f>'BD Variables'!B5</f>
        <v>Móvil comercial</v>
      </c>
    </row>
    <row r="5" spans="1:5" x14ac:dyDescent="0.2">
      <c r="A5" s="39" t="s">
        <v>9</v>
      </c>
      <c r="B5" s="39" t="s">
        <v>188</v>
      </c>
      <c r="C5" s="39" t="s">
        <v>207</v>
      </c>
      <c r="D5" s="22" t="str">
        <f>'BD Variables'!A6</f>
        <v>CF5-02-V2</v>
      </c>
      <c r="E5" s="22" t="str">
        <f>'BD Variables'!B6</f>
        <v>Artes de pesca</v>
      </c>
    </row>
    <row r="6" spans="1:5" x14ac:dyDescent="0.2">
      <c r="A6" s="39" t="s">
        <v>9</v>
      </c>
      <c r="B6" s="39" t="s">
        <v>188</v>
      </c>
      <c r="C6" s="39" t="s">
        <v>207</v>
      </c>
      <c r="D6" s="22" t="str">
        <f>'BD Variables'!A7</f>
        <v>CF5-02-V3</v>
      </c>
      <c r="E6" s="22" t="str">
        <f>'BD Variables'!B7</f>
        <v>Pesca recreacional</v>
      </c>
    </row>
    <row r="7" spans="1:5" x14ac:dyDescent="0.2">
      <c r="A7" s="39" t="s">
        <v>10</v>
      </c>
      <c r="B7" s="39" t="s">
        <v>189</v>
      </c>
      <c r="C7" s="39" t="s">
        <v>207</v>
      </c>
      <c r="D7" s="22" t="s">
        <v>136</v>
      </c>
      <c r="E7" s="22" t="s">
        <v>136</v>
      </c>
    </row>
    <row r="8" spans="1:5" x14ac:dyDescent="0.2">
      <c r="A8" s="39" t="s">
        <v>11</v>
      </c>
      <c r="B8" s="39" t="s">
        <v>190</v>
      </c>
      <c r="C8" s="39" t="s">
        <v>207</v>
      </c>
      <c r="D8" s="22" t="s">
        <v>136</v>
      </c>
      <c r="E8" s="22" t="s">
        <v>136</v>
      </c>
    </row>
    <row r="9" spans="1:5" x14ac:dyDescent="0.2">
      <c r="A9" s="39" t="s">
        <v>12</v>
      </c>
      <c r="B9" s="39" t="s">
        <v>191</v>
      </c>
      <c r="C9" s="39" t="s">
        <v>207</v>
      </c>
      <c r="D9" s="22" t="s">
        <v>136</v>
      </c>
      <c r="E9" s="22" t="s">
        <v>136</v>
      </c>
    </row>
    <row r="10" spans="1:5" x14ac:dyDescent="0.2">
      <c r="A10" s="39" t="s">
        <v>13</v>
      </c>
      <c r="B10" s="40" t="s">
        <v>192</v>
      </c>
      <c r="C10" s="39" t="s">
        <v>207</v>
      </c>
      <c r="D10" s="22" t="s">
        <v>136</v>
      </c>
      <c r="E10" s="22" t="s">
        <v>136</v>
      </c>
    </row>
    <row r="11" spans="1:5" ht="24" x14ac:dyDescent="0.2">
      <c r="A11" s="39" t="s">
        <v>14</v>
      </c>
      <c r="B11" s="39" t="s">
        <v>193</v>
      </c>
      <c r="C11" s="39" t="s">
        <v>207</v>
      </c>
      <c r="D11" s="22" t="str">
        <f>'BD Variables'!A8</f>
        <v>CF5-07-08-09-10-11-12-13-14-15-16-17-18-V1</v>
      </c>
      <c r="E11" s="22" t="str">
        <f>'BD Variables'!B8</f>
        <v>Porcentaje de tipo de hábitat por celda de grilla</v>
      </c>
    </row>
    <row r="12" spans="1:5" ht="24" x14ac:dyDescent="0.2">
      <c r="A12" s="39" t="s">
        <v>14</v>
      </c>
      <c r="B12" s="39" t="s">
        <v>193</v>
      </c>
      <c r="C12" s="39" t="s">
        <v>207</v>
      </c>
      <c r="D12" s="22" t="str">
        <f>'BD Variables'!A9</f>
        <v>CF5-07-V2</v>
      </c>
      <c r="E12" s="22" t="str">
        <f>'BD Variables'!B9</f>
        <v>Magnitud de Panuluris argus asociada a cada tipo de hábitat</v>
      </c>
    </row>
    <row r="13" spans="1:5" ht="24" x14ac:dyDescent="0.2">
      <c r="A13" s="39" t="s">
        <v>15</v>
      </c>
      <c r="B13" s="41" t="s">
        <v>194</v>
      </c>
      <c r="C13" s="39" t="s">
        <v>207</v>
      </c>
      <c r="D13" s="22" t="s">
        <v>153</v>
      </c>
      <c r="E13" s="22" t="s">
        <v>144</v>
      </c>
    </row>
    <row r="14" spans="1:5" ht="24" x14ac:dyDescent="0.2">
      <c r="A14" s="39" t="s">
        <v>15</v>
      </c>
      <c r="B14" s="41" t="s">
        <v>194</v>
      </c>
      <c r="C14" s="39" t="s">
        <v>207</v>
      </c>
      <c r="D14" s="22" t="str">
        <f>'BD Variables'!A10</f>
        <v>CF5-08-V2</v>
      </c>
      <c r="E14" s="22" t="str">
        <f>'BD Variables'!B10</f>
        <v>Magnitud de Strombus gigas asociada a cada tipo de hábitat</v>
      </c>
    </row>
    <row r="15" spans="1:5" ht="24" x14ac:dyDescent="0.2">
      <c r="A15" s="39" t="s">
        <v>16</v>
      </c>
      <c r="B15" s="41" t="s">
        <v>195</v>
      </c>
      <c r="C15" s="39" t="s">
        <v>207</v>
      </c>
      <c r="D15" s="22" t="s">
        <v>153</v>
      </c>
      <c r="E15" s="22" t="s">
        <v>144</v>
      </c>
    </row>
    <row r="16" spans="1:5" x14ac:dyDescent="0.2">
      <c r="A16" s="39" t="s">
        <v>16</v>
      </c>
      <c r="B16" s="41" t="s">
        <v>195</v>
      </c>
      <c r="C16" s="39" t="s">
        <v>207</v>
      </c>
      <c r="D16" s="22" t="str">
        <f>'BD Variables'!A11</f>
        <v>CF5-09-V2</v>
      </c>
      <c r="E16" s="22" t="str">
        <f>'BD Variables'!B11</f>
        <v>Magnitud de E. striatus asociada a cada tipo de hábitat</v>
      </c>
    </row>
    <row r="17" spans="1:5" ht="24" x14ac:dyDescent="0.2">
      <c r="A17" s="39" t="s">
        <v>17</v>
      </c>
      <c r="B17" s="41" t="s">
        <v>196</v>
      </c>
      <c r="C17" s="39" t="s">
        <v>207</v>
      </c>
      <c r="D17" s="22" t="s">
        <v>153</v>
      </c>
      <c r="E17" s="22" t="s">
        <v>144</v>
      </c>
    </row>
    <row r="18" spans="1:5" x14ac:dyDescent="0.2">
      <c r="A18" s="39" t="s">
        <v>17</v>
      </c>
      <c r="B18" s="41" t="s">
        <v>196</v>
      </c>
      <c r="C18" s="39" t="s">
        <v>207</v>
      </c>
      <c r="D18" s="22" t="str">
        <f>'BD Variables'!A12</f>
        <v>CF5-10-V2</v>
      </c>
      <c r="E18" s="22" t="str">
        <f>'BD Variables'!B12</f>
        <v>Magnitud de Euchema asociada a cada tipo de hábitat</v>
      </c>
    </row>
    <row r="19" spans="1:5" ht="24" x14ac:dyDescent="0.2">
      <c r="A19" s="39" t="s">
        <v>18</v>
      </c>
      <c r="B19" s="41" t="s">
        <v>197</v>
      </c>
      <c r="C19" s="39" t="s">
        <v>207</v>
      </c>
      <c r="D19" s="22" t="s">
        <v>153</v>
      </c>
      <c r="E19" s="22" t="s">
        <v>144</v>
      </c>
    </row>
    <row r="20" spans="1:5" x14ac:dyDescent="0.2">
      <c r="A20" s="39" t="s">
        <v>18</v>
      </c>
      <c r="B20" s="41" t="s">
        <v>197</v>
      </c>
      <c r="C20" s="39" t="s">
        <v>207</v>
      </c>
      <c r="D20" s="22" t="str">
        <f>'BD Variables'!A13</f>
        <v>CF5-11-V2</v>
      </c>
      <c r="E20" s="22" t="str">
        <f>'BD Variables'!B13</f>
        <v>Magnitud de finfish asociada a cada tipo de hábitat</v>
      </c>
    </row>
    <row r="21" spans="1:5" ht="24" x14ac:dyDescent="0.2">
      <c r="A21" s="39" t="s">
        <v>19</v>
      </c>
      <c r="B21" s="41" t="s">
        <v>198</v>
      </c>
      <c r="C21" s="39" t="s">
        <v>207</v>
      </c>
      <c r="D21" s="22" t="s">
        <v>153</v>
      </c>
      <c r="E21" s="22" t="s">
        <v>144</v>
      </c>
    </row>
    <row r="22" spans="1:5" x14ac:dyDescent="0.2">
      <c r="A22" s="39" t="s">
        <v>19</v>
      </c>
      <c r="B22" s="41" t="s">
        <v>198</v>
      </c>
      <c r="C22" s="39" t="s">
        <v>207</v>
      </c>
      <c r="D22" s="22" t="str">
        <f>'BD Variables'!A14</f>
        <v>CF5-12-V2</v>
      </c>
      <c r="E22" s="22" t="str">
        <f>'BD Variables'!B14</f>
        <v>Magnitud de curios/jewelry asociada a cada tipo de hábitat</v>
      </c>
    </row>
    <row r="23" spans="1:5" ht="24" x14ac:dyDescent="0.2">
      <c r="A23" s="39" t="s">
        <v>20</v>
      </c>
      <c r="B23" s="39" t="s">
        <v>199</v>
      </c>
      <c r="C23" s="39" t="s">
        <v>207</v>
      </c>
      <c r="D23" s="22" t="s">
        <v>153</v>
      </c>
      <c r="E23" s="22" t="s">
        <v>144</v>
      </c>
    </row>
    <row r="24" spans="1:5" x14ac:dyDescent="0.2">
      <c r="A24" s="39" t="s">
        <v>20</v>
      </c>
      <c r="B24" s="39" t="s">
        <v>199</v>
      </c>
      <c r="C24" s="39" t="s">
        <v>207</v>
      </c>
      <c r="D24" s="22" t="str">
        <f>'BD Variables'!A15</f>
        <v>CF5-13-V2</v>
      </c>
      <c r="E24" s="22" t="str">
        <f>'BD Variables'!B15</f>
        <v>Magnitud de Panuluris argus en reef</v>
      </c>
    </row>
    <row r="25" spans="1:5" ht="24" x14ac:dyDescent="0.2">
      <c r="A25" s="39" t="s">
        <v>21</v>
      </c>
      <c r="B25" s="41" t="s">
        <v>200</v>
      </c>
      <c r="C25" s="39" t="s">
        <v>207</v>
      </c>
      <c r="D25" s="22" t="s">
        <v>153</v>
      </c>
      <c r="E25" s="22" t="s">
        <v>144</v>
      </c>
    </row>
    <row r="26" spans="1:5" x14ac:dyDescent="0.2">
      <c r="A26" s="39" t="s">
        <v>21</v>
      </c>
      <c r="B26" s="41" t="s">
        <v>200</v>
      </c>
      <c r="C26" s="39" t="s">
        <v>207</v>
      </c>
      <c r="D26" s="22" t="str">
        <f>'BD Variables'!A16</f>
        <v>CF5-14-V2</v>
      </c>
      <c r="E26" s="22" t="str">
        <f>'BD Variables'!B16</f>
        <v>Magnitud de Strombus gigas en reef</v>
      </c>
    </row>
    <row r="27" spans="1:5" ht="12" customHeight="1" x14ac:dyDescent="0.2">
      <c r="A27" s="39" t="s">
        <v>22</v>
      </c>
      <c r="B27" s="41" t="s">
        <v>201</v>
      </c>
      <c r="C27" s="39" t="s">
        <v>207</v>
      </c>
      <c r="D27" s="22" t="s">
        <v>153</v>
      </c>
      <c r="E27" s="22" t="s">
        <v>144</v>
      </c>
    </row>
    <row r="28" spans="1:5" ht="12" customHeight="1" x14ac:dyDescent="0.2">
      <c r="A28" s="39" t="s">
        <v>22</v>
      </c>
      <c r="B28" s="41" t="s">
        <v>201</v>
      </c>
      <c r="C28" s="39" t="s">
        <v>207</v>
      </c>
      <c r="D28" s="22" t="str">
        <f>'BD Variables'!A17</f>
        <v>CF5-15-V2</v>
      </c>
      <c r="E28" s="22" t="str">
        <f>'BD Variables'!B17</f>
        <v>Magnitud de E. striatus en reef</v>
      </c>
    </row>
    <row r="29" spans="1:5" ht="24" x14ac:dyDescent="0.2">
      <c r="A29" s="39" t="s">
        <v>23</v>
      </c>
      <c r="B29" s="41" t="s">
        <v>202</v>
      </c>
      <c r="C29" s="39" t="s">
        <v>207</v>
      </c>
      <c r="D29" s="22" t="s">
        <v>153</v>
      </c>
      <c r="E29" s="22" t="s">
        <v>144</v>
      </c>
    </row>
    <row r="30" spans="1:5" ht="12" customHeight="1" x14ac:dyDescent="0.2">
      <c r="A30" s="39" t="s">
        <v>23</v>
      </c>
      <c r="B30" s="41" t="s">
        <v>202</v>
      </c>
      <c r="C30" s="39" t="s">
        <v>207</v>
      </c>
      <c r="D30" s="22" t="str">
        <f>'BD Variables'!A18</f>
        <v>CF5-16-V2</v>
      </c>
      <c r="E30" s="22" t="str">
        <f>'BD Variables'!B18</f>
        <v>Magnitud de Euchema en reef</v>
      </c>
    </row>
    <row r="31" spans="1:5" ht="24" x14ac:dyDescent="0.2">
      <c r="A31" s="39" t="s">
        <v>24</v>
      </c>
      <c r="B31" s="41" t="s">
        <v>203</v>
      </c>
      <c r="C31" s="39" t="s">
        <v>207</v>
      </c>
      <c r="D31" s="22" t="s">
        <v>153</v>
      </c>
      <c r="E31" s="22" t="s">
        <v>144</v>
      </c>
    </row>
    <row r="32" spans="1:5" x14ac:dyDescent="0.2">
      <c r="A32" s="39" t="s">
        <v>24</v>
      </c>
      <c r="B32" s="41" t="s">
        <v>203</v>
      </c>
      <c r="C32" s="39" t="s">
        <v>207</v>
      </c>
      <c r="D32" s="22" t="str">
        <f>'BD Variables'!A19</f>
        <v>CF5-17-V2</v>
      </c>
      <c r="E32" s="22" t="str">
        <f>'BD Variables'!B19</f>
        <v>Magnitud de finfish en reef</v>
      </c>
    </row>
    <row r="33" spans="1:5" ht="24" x14ac:dyDescent="0.2">
      <c r="A33" s="39" t="s">
        <v>25</v>
      </c>
      <c r="B33" s="41" t="s">
        <v>204</v>
      </c>
      <c r="C33" s="39" t="s">
        <v>207</v>
      </c>
      <c r="D33" s="22" t="s">
        <v>153</v>
      </c>
      <c r="E33" s="22" t="s">
        <v>144</v>
      </c>
    </row>
    <row r="34" spans="1:5" ht="12" customHeight="1" x14ac:dyDescent="0.2">
      <c r="A34" s="39" t="s">
        <v>25</v>
      </c>
      <c r="B34" s="41" t="s">
        <v>204</v>
      </c>
      <c r="C34" s="39" t="s">
        <v>207</v>
      </c>
      <c r="D34" s="22" t="str">
        <f>'BD Variables'!A20</f>
        <v>CF5-18-V2</v>
      </c>
      <c r="E34" s="22" t="str">
        <f>'BD Variables'!B20</f>
        <v>Magnitud de curiosidades/joyas en reef</v>
      </c>
    </row>
    <row r="35" spans="1:5" x14ac:dyDescent="0.2">
      <c r="A35" s="39" t="s">
        <v>26</v>
      </c>
      <c r="B35" s="41" t="s">
        <v>205</v>
      </c>
      <c r="C35" s="39" t="s">
        <v>207</v>
      </c>
      <c r="D35" s="22" t="str">
        <f>'BD Variables'!A21</f>
        <v>CF5-19-V1</v>
      </c>
      <c r="E35" s="22" t="str">
        <f>'BD Variables'!B21</f>
        <v>Distancia migratoria máxima entre arrecifes y manglares</v>
      </c>
    </row>
    <row r="36" spans="1:5" x14ac:dyDescent="0.2">
      <c r="A36" s="39" t="s">
        <v>26</v>
      </c>
      <c r="B36" s="41" t="s">
        <v>205</v>
      </c>
      <c r="C36" s="39" t="s">
        <v>207</v>
      </c>
      <c r="D36" s="22" t="str">
        <f>'BD Variables'!A22</f>
        <v>CF5-19-V2</v>
      </c>
      <c r="E36" s="22" t="str">
        <f>'BD Variables'!B22</f>
        <v>Distancia entre celdas de arrefice y manglar</v>
      </c>
    </row>
    <row r="37" spans="1:5" x14ac:dyDescent="0.2">
      <c r="A37" s="39" t="s">
        <v>27</v>
      </c>
      <c r="B37" s="41" t="s">
        <v>206</v>
      </c>
      <c r="C37" s="39" t="s">
        <v>207</v>
      </c>
      <c r="D37" s="22" t="str">
        <f>'BD Variables'!A23</f>
        <v>CF5-20-V1</v>
      </c>
      <c r="E37" s="22" t="str">
        <f>'BD Variables'!B23</f>
        <v>Biomasa de pargos</v>
      </c>
    </row>
    <row r="38" spans="1:5" x14ac:dyDescent="0.2">
      <c r="A38" s="39" t="s">
        <v>27</v>
      </c>
      <c r="B38" s="41" t="s">
        <v>206</v>
      </c>
      <c r="C38" s="39" t="s">
        <v>207</v>
      </c>
      <c r="D38" s="22" t="str">
        <f>'BD Variables'!A24</f>
        <v>CF5-20-V2</v>
      </c>
      <c r="E38" s="22" t="str">
        <f>'BD Variables'!B24</f>
        <v>Biomasa de meros</v>
      </c>
    </row>
    <row r="39" spans="1:5" x14ac:dyDescent="0.2">
      <c r="A39" s="22" t="s">
        <v>28</v>
      </c>
      <c r="B39" s="41" t="s">
        <v>219</v>
      </c>
      <c r="C39" s="41" t="s">
        <v>208</v>
      </c>
      <c r="D39" s="22" t="str">
        <f>'BD Variables'!A25</f>
        <v>GC3-01-V1</v>
      </c>
      <c r="E39" s="22" t="str">
        <f>'BD Variables'!B25</f>
        <v>Secuestro de C</v>
      </c>
    </row>
    <row r="40" spans="1:5" x14ac:dyDescent="0.2">
      <c r="A40" s="41" t="s">
        <v>28</v>
      </c>
      <c r="B40" s="41" t="s">
        <v>219</v>
      </c>
      <c r="C40" s="41" t="s">
        <v>208</v>
      </c>
      <c r="D40" s="22" t="str">
        <f>'BD Variables'!A26</f>
        <v>GC3-01-V2</v>
      </c>
      <c r="E40" s="22" t="str">
        <f>'BD Variables'!B26</f>
        <v>Almacenamiento de C en vegetación y suelo</v>
      </c>
    </row>
    <row r="41" spans="1:5" x14ac:dyDescent="0.2">
      <c r="A41" s="41" t="s">
        <v>28</v>
      </c>
      <c r="B41" s="41" t="s">
        <v>219</v>
      </c>
      <c r="C41" s="41" t="s">
        <v>208</v>
      </c>
      <c r="D41" s="22" t="str">
        <f>'BD Variables'!A27</f>
        <v>GC3-01-V3</v>
      </c>
      <c r="E41" s="22" t="str">
        <f>'BD Variables'!B27</f>
        <v>Pérdida de C almacenado por fuego y urbanización</v>
      </c>
    </row>
    <row r="42" spans="1:5" x14ac:dyDescent="0.2">
      <c r="A42" s="41" t="s">
        <v>28</v>
      </c>
      <c r="B42" s="41" t="s">
        <v>219</v>
      </c>
      <c r="C42" s="41" t="s">
        <v>208</v>
      </c>
      <c r="D42" s="22" t="str">
        <f>'BD Variables'!A28</f>
        <v>GC3-01-V4</v>
      </c>
      <c r="E42" s="22" t="str">
        <f>'BD Variables'!B28</f>
        <v>Emisiones de GEI</v>
      </c>
    </row>
    <row r="43" spans="1:5" x14ac:dyDescent="0.2">
      <c r="A43" s="41" t="s">
        <v>29</v>
      </c>
      <c r="B43" s="22" t="s">
        <v>213</v>
      </c>
      <c r="C43" s="41" t="s">
        <v>208</v>
      </c>
      <c r="D43" s="22" t="str">
        <f>'BD Variables'!A29</f>
        <v>GC3-02-V1</v>
      </c>
      <c r="E43" s="22" t="str">
        <f>'BD Variables'!B29</f>
        <v>Almacenamiento de C en árboles en año 1</v>
      </c>
    </row>
    <row r="44" spans="1:5" x14ac:dyDescent="0.2">
      <c r="A44" s="41" t="s">
        <v>29</v>
      </c>
      <c r="B44" s="22" t="s">
        <v>213</v>
      </c>
      <c r="C44" s="41" t="s">
        <v>208</v>
      </c>
      <c r="D44" s="22" t="str">
        <f>'BD Variables'!A30</f>
        <v>GC3-02-V2</v>
      </c>
      <c r="E44" s="22" t="str">
        <f>'BD Variables'!B30</f>
        <v>Almacenamiento de C en árboles en año 2</v>
      </c>
    </row>
    <row r="45" spans="1:5" x14ac:dyDescent="0.2">
      <c r="A45" s="41" t="s">
        <v>29</v>
      </c>
      <c r="B45" s="22" t="s">
        <v>213</v>
      </c>
      <c r="C45" s="41" t="s">
        <v>208</v>
      </c>
      <c r="D45" s="22" t="str">
        <f>'BD Variables'!A31</f>
        <v>GC3-02-V3</v>
      </c>
      <c r="E45" s="22" t="str">
        <f>'BD Variables'!B31</f>
        <v>Período de re-medición</v>
      </c>
    </row>
    <row r="46" spans="1:5" x14ac:dyDescent="0.2">
      <c r="A46" s="41" t="s">
        <v>30</v>
      </c>
      <c r="B46" s="22" t="s">
        <v>235</v>
      </c>
      <c r="C46" s="41" t="s">
        <v>208</v>
      </c>
      <c r="D46" s="22" t="str">
        <f>'BD Variables'!A32</f>
        <v>GC3-03-V1</v>
      </c>
      <c r="E46" s="22" t="str">
        <f>'BD Variables'!B32</f>
        <v>Porcentaje de cobertura de árboles</v>
      </c>
    </row>
    <row r="47" spans="1:5" x14ac:dyDescent="0.2">
      <c r="A47" s="41" t="s">
        <v>31</v>
      </c>
      <c r="B47" s="39" t="s">
        <v>236</v>
      </c>
      <c r="C47" s="41" t="s">
        <v>208</v>
      </c>
      <c r="D47" s="22" t="s">
        <v>136</v>
      </c>
      <c r="E47" s="22" t="s">
        <v>136</v>
      </c>
    </row>
    <row r="48" spans="1:5" x14ac:dyDescent="0.2">
      <c r="A48" s="41" t="s">
        <v>32</v>
      </c>
      <c r="B48" s="41" t="s">
        <v>237</v>
      </c>
      <c r="C48" s="41" t="s">
        <v>208</v>
      </c>
      <c r="D48" s="22" t="s">
        <v>136</v>
      </c>
      <c r="E48" s="22" t="s">
        <v>136</v>
      </c>
    </row>
    <row r="49" spans="1:5" x14ac:dyDescent="0.2">
      <c r="A49" s="41" t="s">
        <v>33</v>
      </c>
      <c r="B49" s="41" t="s">
        <v>246</v>
      </c>
      <c r="C49" s="41" t="s">
        <v>208</v>
      </c>
      <c r="D49" s="22" t="str">
        <f>'BD Variables'!A33</f>
        <v>GC3-06-10-11-12-V1</v>
      </c>
      <c r="E49" s="22" t="str">
        <f>'BD Variables'!B33</f>
        <v>Usos y cobertura de suelo</v>
      </c>
    </row>
    <row r="50" spans="1:5" x14ac:dyDescent="0.2">
      <c r="A50" s="41" t="s">
        <v>33</v>
      </c>
      <c r="B50" s="41" t="s">
        <v>246</v>
      </c>
      <c r="C50" s="41" t="s">
        <v>208</v>
      </c>
      <c r="D50" s="22" t="str">
        <f>'BD Variables'!A34</f>
        <v>GC3-06-V2</v>
      </c>
      <c r="E50" s="22" t="str">
        <f>'BD Variables'!B34</f>
        <v>Tasa de cosecha de madera</v>
      </c>
    </row>
    <row r="51" spans="1:5" x14ac:dyDescent="0.2">
      <c r="A51" s="41" t="s">
        <v>33</v>
      </c>
      <c r="B51" s="41" t="s">
        <v>246</v>
      </c>
      <c r="C51" s="41" t="s">
        <v>208</v>
      </c>
      <c r="D51" s="22" t="str">
        <f>'BD Variables'!A35</f>
        <v>GC3-06-V3</v>
      </c>
      <c r="E51" s="22" t="str">
        <f>'BD Variables'!B35</f>
        <v>Tasa de degradación de productos cosechados</v>
      </c>
    </row>
    <row r="52" spans="1:5" x14ac:dyDescent="0.2">
      <c r="A52" s="41" t="s">
        <v>33</v>
      </c>
      <c r="B52" s="41" t="s">
        <v>246</v>
      </c>
      <c r="C52" s="41" t="s">
        <v>208</v>
      </c>
      <c r="D52" s="22" t="str">
        <f>'BD Variables'!A36</f>
        <v>GC3-06-08-10-V4</v>
      </c>
      <c r="E52" s="22" t="str">
        <f>'BD Variables'!B36</f>
        <v>Stock de C en biomasa sobre el suelo</v>
      </c>
    </row>
    <row r="53" spans="1:5" x14ac:dyDescent="0.2">
      <c r="A53" s="41" t="s">
        <v>33</v>
      </c>
      <c r="B53" s="41" t="s">
        <v>246</v>
      </c>
      <c r="C53" s="41" t="s">
        <v>208</v>
      </c>
      <c r="D53" s="22" t="str">
        <f>'BD Variables'!A37</f>
        <v>GC3-06-08-10-V5</v>
      </c>
      <c r="E53" s="22" t="str">
        <f>'BD Variables'!B37</f>
        <v>Stock de C en biomasa bajo el suelo</v>
      </c>
    </row>
    <row r="54" spans="1:5" x14ac:dyDescent="0.2">
      <c r="A54" s="41" t="s">
        <v>33</v>
      </c>
      <c r="B54" s="41" t="s">
        <v>246</v>
      </c>
      <c r="C54" s="41" t="s">
        <v>208</v>
      </c>
      <c r="D54" s="22" t="str">
        <f>'BD Variables'!A38</f>
        <v>GC3-06-08-10-V6</v>
      </c>
      <c r="E54" s="22" t="str">
        <f>'BD Variables'!B38</f>
        <v>Stock de C en el suelo</v>
      </c>
    </row>
    <row r="55" spans="1:5" x14ac:dyDescent="0.2">
      <c r="A55" s="41" t="s">
        <v>33</v>
      </c>
      <c r="B55" s="41" t="s">
        <v>246</v>
      </c>
      <c r="C55" s="41" t="s">
        <v>208</v>
      </c>
      <c r="D55" s="22" t="str">
        <f>'BD Variables'!A39</f>
        <v>GC3-06-V7</v>
      </c>
      <c r="E55" s="22" t="str">
        <f>'BD Variables'!B39</f>
        <v>Stock de C en materia orgánica muerta</v>
      </c>
    </row>
    <row r="56" spans="1:5" x14ac:dyDescent="0.2">
      <c r="A56" s="41" t="s">
        <v>34</v>
      </c>
      <c r="B56" s="41" t="s">
        <v>213</v>
      </c>
      <c r="C56" s="41" t="s">
        <v>208</v>
      </c>
      <c r="D56" s="22" t="str">
        <f>'BD Variables'!A40</f>
        <v>GC3-07-V1</v>
      </c>
      <c r="E56" s="22" t="str">
        <f>'BD Variables'!B40</f>
        <v>Stock actual de C</v>
      </c>
    </row>
    <row r="57" spans="1:5" x14ac:dyDescent="0.2">
      <c r="A57" s="41" t="s">
        <v>34</v>
      </c>
      <c r="B57" s="41" t="s">
        <v>213</v>
      </c>
      <c r="C57" s="41" t="s">
        <v>208</v>
      </c>
      <c r="D57" s="22" t="str">
        <f>'BD Variables'!A41</f>
        <v>GC3-07-V2</v>
      </c>
      <c r="E57" s="22" t="str">
        <f>'BD Variables'!B41</f>
        <v>Stock futuro de C</v>
      </c>
    </row>
    <row r="58" spans="1:5" x14ac:dyDescent="0.2">
      <c r="A58" s="41" t="s">
        <v>35</v>
      </c>
      <c r="B58" s="41" t="s">
        <v>213</v>
      </c>
      <c r="C58" s="41" t="s">
        <v>208</v>
      </c>
      <c r="D58" s="22" t="str">
        <f>'BD Variables'!A42</f>
        <v>GC3-08-V1</v>
      </c>
      <c r="E58" s="22" t="str">
        <f>'BD Variables'!B42</f>
        <v>Valores de diversidad de especies</v>
      </c>
    </row>
    <row r="59" spans="1:5" x14ac:dyDescent="0.2">
      <c r="A59" s="41" t="s">
        <v>35</v>
      </c>
      <c r="B59" s="41" t="s">
        <v>213</v>
      </c>
      <c r="C59" s="41" t="s">
        <v>208</v>
      </c>
      <c r="D59" s="22" t="str">
        <f>'BD Variables'!A43</f>
        <v>GC3-08-V2</v>
      </c>
      <c r="E59" s="22" t="str">
        <f>'BD Variables'!B43</f>
        <v>Costo social del C en dinero</v>
      </c>
    </row>
    <row r="60" spans="1:5" x14ac:dyDescent="0.2">
      <c r="A60" s="41" t="s">
        <v>35</v>
      </c>
      <c r="B60" s="41" t="s">
        <v>213</v>
      </c>
      <c r="C60" s="41" t="s">
        <v>208</v>
      </c>
      <c r="D60" s="22" t="str">
        <f t="shared" ref="D60:D62" si="0">D52</f>
        <v>GC3-06-08-10-V4</v>
      </c>
      <c r="E60" s="22" t="s">
        <v>242</v>
      </c>
    </row>
    <row r="61" spans="1:5" x14ac:dyDescent="0.2">
      <c r="A61" s="41" t="s">
        <v>35</v>
      </c>
      <c r="B61" s="41" t="s">
        <v>213</v>
      </c>
      <c r="C61" s="41" t="s">
        <v>208</v>
      </c>
      <c r="D61" s="22" t="str">
        <f t="shared" si="0"/>
        <v>GC3-06-08-10-V5</v>
      </c>
      <c r="E61" s="22" t="s">
        <v>243</v>
      </c>
    </row>
    <row r="62" spans="1:5" x14ac:dyDescent="0.2">
      <c r="A62" s="41" t="s">
        <v>35</v>
      </c>
      <c r="B62" s="41" t="s">
        <v>213</v>
      </c>
      <c r="C62" s="41" t="s">
        <v>208</v>
      </c>
      <c r="D62" s="22" t="str">
        <f t="shared" si="0"/>
        <v>GC3-06-08-10-V6</v>
      </c>
      <c r="E62" s="22" t="s">
        <v>244</v>
      </c>
    </row>
    <row r="63" spans="1:5" x14ac:dyDescent="0.2">
      <c r="A63" s="41" t="s">
        <v>36</v>
      </c>
      <c r="B63" s="41" t="s">
        <v>251</v>
      </c>
      <c r="C63" s="41" t="s">
        <v>208</v>
      </c>
      <c r="D63" s="22" t="s">
        <v>136</v>
      </c>
      <c r="E63" s="22" t="s">
        <v>136</v>
      </c>
    </row>
    <row r="64" spans="1:5" x14ac:dyDescent="0.2">
      <c r="A64" s="41" t="s">
        <v>37</v>
      </c>
      <c r="B64" s="22" t="s">
        <v>252</v>
      </c>
      <c r="C64" s="41" t="s">
        <v>208</v>
      </c>
      <c r="D64" s="22" t="str">
        <f t="shared" ref="D64:E64" si="1">D49</f>
        <v>GC3-06-10-11-12-V1</v>
      </c>
      <c r="E64" s="22" t="str">
        <f t="shared" si="1"/>
        <v>Usos y cobertura de suelo</v>
      </c>
    </row>
    <row r="65" spans="1:5" x14ac:dyDescent="0.2">
      <c r="A65" s="41" t="s">
        <v>37</v>
      </c>
      <c r="B65" s="22" t="s">
        <v>252</v>
      </c>
      <c r="C65" s="41" t="s">
        <v>208</v>
      </c>
      <c r="D65" s="22" t="str">
        <f t="shared" ref="D65:D67" si="2">D52</f>
        <v>GC3-06-08-10-V4</v>
      </c>
      <c r="E65" s="22" t="str">
        <f t="shared" ref="E65:E67" si="3">E52</f>
        <v>Stock de C en biomasa sobre el suelo</v>
      </c>
    </row>
    <row r="66" spans="1:5" x14ac:dyDescent="0.2">
      <c r="A66" s="41" t="s">
        <v>37</v>
      </c>
      <c r="B66" s="22" t="s">
        <v>252</v>
      </c>
      <c r="C66" s="41" t="s">
        <v>208</v>
      </c>
      <c r="D66" s="22" t="str">
        <f t="shared" si="2"/>
        <v>GC3-06-08-10-V5</v>
      </c>
      <c r="E66" s="22" t="str">
        <f t="shared" si="3"/>
        <v>Stock de C en biomasa bajo el suelo</v>
      </c>
    </row>
    <row r="67" spans="1:5" x14ac:dyDescent="0.2">
      <c r="A67" s="41" t="s">
        <v>37</v>
      </c>
      <c r="B67" s="22" t="s">
        <v>252</v>
      </c>
      <c r="C67" s="41" t="s">
        <v>208</v>
      </c>
      <c r="D67" s="22" t="str">
        <f t="shared" si="2"/>
        <v>GC3-06-08-10-V6</v>
      </c>
      <c r="E67" s="22" t="str">
        <f t="shared" si="3"/>
        <v>Stock de C en el suelo</v>
      </c>
    </row>
    <row r="68" spans="1:5" x14ac:dyDescent="0.2">
      <c r="A68" s="41" t="s">
        <v>38</v>
      </c>
      <c r="B68" s="22" t="s">
        <v>256</v>
      </c>
      <c r="C68" s="41" t="s">
        <v>208</v>
      </c>
      <c r="D68" s="22" t="str">
        <f t="shared" ref="D68:E68" si="4">D64</f>
        <v>GC3-06-10-11-12-V1</v>
      </c>
      <c r="E68" s="22" t="str">
        <f t="shared" si="4"/>
        <v>Usos y cobertura de suelo</v>
      </c>
    </row>
    <row r="69" spans="1:5" x14ac:dyDescent="0.2">
      <c r="A69" s="41" t="s">
        <v>38</v>
      </c>
      <c r="B69" s="22" t="s">
        <v>256</v>
      </c>
      <c r="C69" s="41" t="s">
        <v>208</v>
      </c>
      <c r="D69" s="22" t="str">
        <f>'BD Variables'!A44</f>
        <v>GC3-11-V2</v>
      </c>
      <c r="E69" s="22" t="str">
        <f>'BD Variables'!B44</f>
        <v>C observado por uso de suelo</v>
      </c>
    </row>
    <row r="70" spans="1:5" x14ac:dyDescent="0.2">
      <c r="A70" s="41" t="s">
        <v>39</v>
      </c>
      <c r="B70" s="22" t="s">
        <v>261</v>
      </c>
      <c r="C70" s="41" t="s">
        <v>208</v>
      </c>
      <c r="D70" s="22" t="str">
        <f t="shared" ref="D70:E70" si="5">D68</f>
        <v>GC3-06-10-11-12-V1</v>
      </c>
      <c r="E70" s="22" t="str">
        <f t="shared" si="5"/>
        <v>Usos y cobertura de suelo</v>
      </c>
    </row>
    <row r="71" spans="1:5" x14ac:dyDescent="0.2">
      <c r="A71" s="41" t="s">
        <v>39</v>
      </c>
      <c r="B71" s="22" t="s">
        <v>261</v>
      </c>
      <c r="C71" s="41" t="s">
        <v>208</v>
      </c>
      <c r="D71" s="22" t="str">
        <f>'BD Variables'!A45</f>
        <v>GC3-12-V2</v>
      </c>
      <c r="E71" s="22" t="str">
        <f>'BD Variables'!B45</f>
        <v>Producción primaria bruta</v>
      </c>
    </row>
    <row r="72" spans="1:5" x14ac:dyDescent="0.2">
      <c r="A72" s="40" t="s">
        <v>40</v>
      </c>
      <c r="B72" s="41" t="s">
        <v>264</v>
      </c>
      <c r="C72" s="41" t="s">
        <v>208</v>
      </c>
      <c r="D72" s="22" t="s">
        <v>136</v>
      </c>
      <c r="E72" s="22" t="s">
        <v>136</v>
      </c>
    </row>
    <row r="73" spans="1:5" x14ac:dyDescent="0.2">
      <c r="A73" s="40" t="s">
        <v>41</v>
      </c>
      <c r="B73" s="41" t="s">
        <v>265</v>
      </c>
      <c r="C73" s="41" t="s">
        <v>208</v>
      </c>
      <c r="D73" s="22" t="s">
        <v>136</v>
      </c>
      <c r="E73" s="22" t="s">
        <v>136</v>
      </c>
    </row>
    <row r="74" spans="1:5" x14ac:dyDescent="0.2">
      <c r="A74" s="41" t="s">
        <v>42</v>
      </c>
      <c r="B74" s="41" t="s">
        <v>271</v>
      </c>
      <c r="C74" s="41" t="s">
        <v>208</v>
      </c>
      <c r="D74" s="22" t="str">
        <f>'BD Variables'!A46</f>
        <v>GC3-15-V1</v>
      </c>
      <c r="E74" s="22" t="str">
        <f>'BD Variables'!B46</f>
        <v>C orgánico en el suelo</v>
      </c>
    </row>
    <row r="75" spans="1:5" x14ac:dyDescent="0.2">
      <c r="A75" s="41" t="s">
        <v>42</v>
      </c>
      <c r="B75" s="41" t="s">
        <v>271</v>
      </c>
      <c r="C75" s="41" t="s">
        <v>208</v>
      </c>
      <c r="D75" s="22" t="str">
        <f>'BD Variables'!A47</f>
        <v>GC3-15-V2</v>
      </c>
      <c r="E75" s="22" t="str">
        <f>'BD Variables'!B47</f>
        <v>Nitrógeno fertilizado</v>
      </c>
    </row>
    <row r="76" spans="1:5" x14ac:dyDescent="0.2">
      <c r="A76" s="41" t="s">
        <v>42</v>
      </c>
      <c r="B76" s="41" t="s">
        <v>271</v>
      </c>
      <c r="C76" s="41" t="s">
        <v>208</v>
      </c>
      <c r="D76" s="22" t="str">
        <f>'BD Variables'!A48</f>
        <v>GC3-15-V3</v>
      </c>
      <c r="E76" s="22" t="str">
        <f>'BD Variables'!B48</f>
        <v>Tipo de vegetación</v>
      </c>
    </row>
    <row r="77" spans="1:5" x14ac:dyDescent="0.2">
      <c r="A77" s="41" t="s">
        <v>43</v>
      </c>
      <c r="B77" s="41" t="s">
        <v>272</v>
      </c>
      <c r="C77" s="41" t="s">
        <v>208</v>
      </c>
      <c r="D77" s="22" t="s">
        <v>136</v>
      </c>
      <c r="E77" s="22" t="s">
        <v>136</v>
      </c>
    </row>
    <row r="78" spans="1:5" ht="24" x14ac:dyDescent="0.2">
      <c r="A78" s="41" t="s">
        <v>44</v>
      </c>
      <c r="B78" s="41" t="s">
        <v>210</v>
      </c>
      <c r="C78" s="41" t="s">
        <v>209</v>
      </c>
      <c r="D78" s="22" t="str">
        <f>'BD Variables'!A49</f>
        <v>LRC4-01-V1</v>
      </c>
      <c r="E78" s="22" t="str">
        <f>'BD Variables'!B49</f>
        <v>Emisividad por tipo de superficie</v>
      </c>
    </row>
    <row r="79" spans="1:5" ht="24" x14ac:dyDescent="0.2">
      <c r="A79" s="41" t="s">
        <v>44</v>
      </c>
      <c r="B79" s="41" t="s">
        <v>210</v>
      </c>
      <c r="C79" s="41" t="s">
        <v>209</v>
      </c>
      <c r="D79" s="22" t="str">
        <f>'BD Variables'!A50</f>
        <v>LRC4-01-V2</v>
      </c>
      <c r="E79" s="22" t="str">
        <f>'BD Variables'!B50</f>
        <v>Emisividad de espacios verdes</v>
      </c>
    </row>
    <row r="80" spans="1:5" ht="24" x14ac:dyDescent="0.2">
      <c r="A80" s="41" t="s">
        <v>45</v>
      </c>
      <c r="B80" s="41" t="s">
        <v>211</v>
      </c>
      <c r="C80" s="41" t="s">
        <v>209</v>
      </c>
      <c r="D80" s="22" t="str">
        <f>'BD Variables'!A51</f>
        <v>LRC4-02-V1</v>
      </c>
      <c r="E80" s="22" t="str">
        <f>'BD Variables'!B51</f>
        <v>Máxima evapotranspiración por tipo de uso de suelo</v>
      </c>
    </row>
    <row r="81" spans="1:5" ht="24" x14ac:dyDescent="0.2">
      <c r="A81" s="41" t="s">
        <v>45</v>
      </c>
      <c r="B81" s="41" t="s">
        <v>211</v>
      </c>
      <c r="C81" s="41" t="s">
        <v>209</v>
      </c>
      <c r="D81" s="22" t="str">
        <f>'BD Variables'!A52</f>
        <v>LRC4-02-V2</v>
      </c>
      <c r="E81" s="22" t="str">
        <f>'BD Variables'!B52</f>
        <v>Evapotranspiración de un suelo con pasto de 12 cm</v>
      </c>
    </row>
    <row r="82" spans="1:5" ht="24" x14ac:dyDescent="0.2">
      <c r="A82" s="41" t="s">
        <v>46</v>
      </c>
      <c r="B82" s="41" t="s">
        <v>212</v>
      </c>
      <c r="C82" s="41" t="s">
        <v>209</v>
      </c>
      <c r="D82" s="22" t="s">
        <v>136</v>
      </c>
      <c r="E82" s="22" t="s">
        <v>136</v>
      </c>
    </row>
    <row r="83" spans="1:5" ht="24" x14ac:dyDescent="0.2">
      <c r="A83" s="41" t="s">
        <v>47</v>
      </c>
      <c r="B83" s="41" t="s">
        <v>213</v>
      </c>
      <c r="C83" s="41" t="s">
        <v>209</v>
      </c>
      <c r="D83" s="22" t="s">
        <v>136</v>
      </c>
      <c r="E83" s="11" t="s">
        <v>136</v>
      </c>
    </row>
    <row r="84" spans="1:5" x14ac:dyDescent="0.2">
      <c r="A84" s="11" t="s">
        <v>274</v>
      </c>
      <c r="B84" s="11" t="s">
        <v>275</v>
      </c>
      <c r="C84" s="11" t="s">
        <v>276</v>
      </c>
      <c r="D84" s="22" t="s">
        <v>277</v>
      </c>
      <c r="E84" s="22" t="s">
        <v>434</v>
      </c>
    </row>
    <row r="85" spans="1:5" ht="24" x14ac:dyDescent="0.2">
      <c r="A85" s="11" t="s">
        <v>279</v>
      </c>
      <c r="B85" s="11" t="s">
        <v>280</v>
      </c>
      <c r="C85" s="11" t="s">
        <v>276</v>
      </c>
      <c r="D85" s="22" t="s">
        <v>281</v>
      </c>
      <c r="E85" s="22" t="s">
        <v>1</v>
      </c>
    </row>
    <row r="86" spans="1:5" x14ac:dyDescent="0.2">
      <c r="A86" s="11" t="s">
        <v>282</v>
      </c>
      <c r="B86" s="11" t="s">
        <v>283</v>
      </c>
      <c r="C86" s="11" t="s">
        <v>276</v>
      </c>
      <c r="D86" s="22" t="s">
        <v>284</v>
      </c>
      <c r="E86" s="22" t="s">
        <v>1</v>
      </c>
    </row>
    <row r="87" spans="1:5" x14ac:dyDescent="0.2">
      <c r="A87" s="11" t="s">
        <v>285</v>
      </c>
      <c r="B87" s="11" t="s">
        <v>286</v>
      </c>
      <c r="C87" s="11" t="s">
        <v>276</v>
      </c>
      <c r="D87" s="22" t="s">
        <v>287</v>
      </c>
      <c r="E87" s="22" t="s">
        <v>1</v>
      </c>
    </row>
    <row r="88" spans="1:5" x14ac:dyDescent="0.2">
      <c r="A88" s="11" t="s">
        <v>288</v>
      </c>
      <c r="B88" s="11" t="s">
        <v>289</v>
      </c>
      <c r="C88" s="11" t="s">
        <v>276</v>
      </c>
      <c r="D88" s="22" t="s">
        <v>290</v>
      </c>
      <c r="E88" s="22" t="s">
        <v>1</v>
      </c>
    </row>
    <row r="89" spans="1:5" x14ac:dyDescent="0.2">
      <c r="A89" s="11" t="s">
        <v>291</v>
      </c>
      <c r="B89" s="11" t="s">
        <v>292</v>
      </c>
      <c r="C89" s="11" t="s">
        <v>276</v>
      </c>
      <c r="D89" s="22" t="s">
        <v>293</v>
      </c>
      <c r="E89" s="22" t="s">
        <v>294</v>
      </c>
    </row>
    <row r="90" spans="1:5" ht="24" x14ac:dyDescent="0.2">
      <c r="A90" s="11" t="s">
        <v>295</v>
      </c>
      <c r="B90" s="11" t="s">
        <v>296</v>
      </c>
      <c r="C90" s="11" t="s">
        <v>276</v>
      </c>
      <c r="D90" s="22" t="s">
        <v>297</v>
      </c>
      <c r="E90" s="22" t="s">
        <v>298</v>
      </c>
    </row>
    <row r="91" spans="1:5" ht="24" x14ac:dyDescent="0.2">
      <c r="A91" s="11" t="s">
        <v>295</v>
      </c>
      <c r="B91" s="11" t="s">
        <v>296</v>
      </c>
      <c r="C91" s="11" t="s">
        <v>276</v>
      </c>
      <c r="D91" s="22" t="s">
        <v>299</v>
      </c>
      <c r="E91" s="22" t="s">
        <v>300</v>
      </c>
    </row>
    <row r="92" spans="1:5" x14ac:dyDescent="0.2">
      <c r="A92" s="11" t="s">
        <v>295</v>
      </c>
      <c r="B92" s="11" t="s">
        <v>296</v>
      </c>
      <c r="C92" s="11" t="s">
        <v>276</v>
      </c>
      <c r="D92" s="22" t="s">
        <v>301</v>
      </c>
      <c r="E92" s="22" t="s">
        <v>302</v>
      </c>
    </row>
    <row r="93" spans="1:5" ht="24" x14ac:dyDescent="0.2">
      <c r="A93" s="11" t="s">
        <v>295</v>
      </c>
      <c r="B93" s="11" t="s">
        <v>296</v>
      </c>
      <c r="C93" s="11" t="s">
        <v>276</v>
      </c>
      <c r="D93" s="22" t="s">
        <v>303</v>
      </c>
      <c r="E93" s="22" t="s">
        <v>304</v>
      </c>
    </row>
    <row r="94" spans="1:5" ht="24" x14ac:dyDescent="0.2">
      <c r="A94" s="11" t="s">
        <v>295</v>
      </c>
      <c r="B94" s="11" t="s">
        <v>296</v>
      </c>
      <c r="C94" s="11" t="s">
        <v>276</v>
      </c>
      <c r="D94" s="22" t="s">
        <v>305</v>
      </c>
      <c r="E94" s="22" t="s">
        <v>306</v>
      </c>
    </row>
    <row r="95" spans="1:5" ht="24" x14ac:dyDescent="0.2">
      <c r="A95" s="11" t="s">
        <v>295</v>
      </c>
      <c r="B95" s="11" t="s">
        <v>296</v>
      </c>
      <c r="C95" s="11" t="s">
        <v>276</v>
      </c>
      <c r="D95" s="22" t="s">
        <v>307</v>
      </c>
      <c r="E95" s="22" t="s">
        <v>308</v>
      </c>
    </row>
    <row r="96" spans="1:5" x14ac:dyDescent="0.2">
      <c r="A96" s="11" t="s">
        <v>295</v>
      </c>
      <c r="B96" s="11" t="s">
        <v>296</v>
      </c>
      <c r="C96" s="11" t="s">
        <v>276</v>
      </c>
      <c r="D96" s="22" t="s">
        <v>309</v>
      </c>
      <c r="E96" s="22" t="s">
        <v>310</v>
      </c>
    </row>
    <row r="97" spans="1:5" ht="24" x14ac:dyDescent="0.2">
      <c r="A97" s="11" t="s">
        <v>295</v>
      </c>
      <c r="B97" s="11" t="s">
        <v>296</v>
      </c>
      <c r="C97" s="11" t="s">
        <v>276</v>
      </c>
      <c r="D97" s="22" t="s">
        <v>311</v>
      </c>
      <c r="E97" s="22" t="s">
        <v>312</v>
      </c>
    </row>
    <row r="98" spans="1:5" ht="24" x14ac:dyDescent="0.2">
      <c r="A98" s="11" t="s">
        <v>295</v>
      </c>
      <c r="B98" s="11" t="s">
        <v>296</v>
      </c>
      <c r="C98" s="11" t="s">
        <v>276</v>
      </c>
      <c r="D98" s="22" t="s">
        <v>313</v>
      </c>
      <c r="E98" s="22" t="s">
        <v>314</v>
      </c>
    </row>
    <row r="99" spans="1:5" ht="24" x14ac:dyDescent="0.2">
      <c r="A99" s="11" t="s">
        <v>295</v>
      </c>
      <c r="B99" s="11" t="s">
        <v>296</v>
      </c>
      <c r="C99" s="11" t="s">
        <v>276</v>
      </c>
      <c r="D99" s="22" t="s">
        <v>315</v>
      </c>
      <c r="E99" s="22" t="s">
        <v>316</v>
      </c>
    </row>
    <row r="100" spans="1:5" x14ac:dyDescent="0.2">
      <c r="A100" s="11" t="s">
        <v>295</v>
      </c>
      <c r="B100" s="11" t="s">
        <v>296</v>
      </c>
      <c r="C100" s="11" t="s">
        <v>276</v>
      </c>
      <c r="D100" s="22" t="s">
        <v>317</v>
      </c>
      <c r="E100" s="22" t="s">
        <v>318</v>
      </c>
    </row>
    <row r="101" spans="1:5" ht="24" x14ac:dyDescent="0.2">
      <c r="A101" s="11" t="s">
        <v>295</v>
      </c>
      <c r="B101" s="11" t="s">
        <v>296</v>
      </c>
      <c r="C101" s="11" t="s">
        <v>276</v>
      </c>
      <c r="D101" s="22" t="s">
        <v>319</v>
      </c>
      <c r="E101" s="22" t="s">
        <v>320</v>
      </c>
    </row>
    <row r="102" spans="1:5" x14ac:dyDescent="0.2">
      <c r="A102" s="11" t="s">
        <v>295</v>
      </c>
      <c r="B102" s="11" t="s">
        <v>296</v>
      </c>
      <c r="C102" s="11" t="s">
        <v>276</v>
      </c>
      <c r="D102" s="22" t="s">
        <v>321</v>
      </c>
      <c r="E102" s="22" t="s">
        <v>322</v>
      </c>
    </row>
    <row r="103" spans="1:5" x14ac:dyDescent="0.2">
      <c r="A103" s="11" t="s">
        <v>295</v>
      </c>
      <c r="B103" s="11" t="s">
        <v>296</v>
      </c>
      <c r="C103" s="11" t="s">
        <v>276</v>
      </c>
      <c r="D103" s="22" t="s">
        <v>323</v>
      </c>
      <c r="E103" s="22" t="s">
        <v>324</v>
      </c>
    </row>
    <row r="104" spans="1:5" x14ac:dyDescent="0.2">
      <c r="A104" s="11" t="s">
        <v>325</v>
      </c>
      <c r="B104" s="11" t="s">
        <v>326</v>
      </c>
      <c r="C104" s="11" t="s">
        <v>276</v>
      </c>
      <c r="D104" s="22" t="s">
        <v>327</v>
      </c>
      <c r="E104" s="22" t="s">
        <v>1</v>
      </c>
    </row>
    <row r="105" spans="1:5" x14ac:dyDescent="0.2">
      <c r="A105" s="11" t="s">
        <v>328</v>
      </c>
      <c r="B105" s="11" t="s">
        <v>329</v>
      </c>
      <c r="C105" s="11" t="s">
        <v>276</v>
      </c>
      <c r="D105" s="22" t="s">
        <v>330</v>
      </c>
      <c r="E105" s="22" t="s">
        <v>1</v>
      </c>
    </row>
    <row r="106" spans="1:5" x14ac:dyDescent="0.2">
      <c r="A106" s="11" t="s">
        <v>331</v>
      </c>
      <c r="B106" s="11" t="s">
        <v>332</v>
      </c>
      <c r="C106" s="11" t="s">
        <v>276</v>
      </c>
      <c r="D106" s="22" t="s">
        <v>333</v>
      </c>
      <c r="E106" s="22" t="s">
        <v>1</v>
      </c>
    </row>
    <row r="107" spans="1:5" x14ac:dyDescent="0.2">
      <c r="A107" s="11" t="s">
        <v>334</v>
      </c>
      <c r="B107" s="11" t="s">
        <v>275</v>
      </c>
      <c r="C107" s="11" t="s">
        <v>335</v>
      </c>
      <c r="D107" s="22" t="s">
        <v>277</v>
      </c>
      <c r="E107" s="22" t="s">
        <v>278</v>
      </c>
    </row>
    <row r="108" spans="1:5" x14ac:dyDescent="0.2">
      <c r="A108" s="11" t="s">
        <v>336</v>
      </c>
      <c r="B108" s="11" t="s">
        <v>337</v>
      </c>
      <c r="C108" s="11" t="s">
        <v>335</v>
      </c>
      <c r="D108" s="22" t="s">
        <v>338</v>
      </c>
      <c r="E108" s="22" t="s">
        <v>339</v>
      </c>
    </row>
    <row r="109" spans="1:5" x14ac:dyDescent="0.2">
      <c r="A109" s="11" t="s">
        <v>340</v>
      </c>
      <c r="B109" s="11" t="s">
        <v>286</v>
      </c>
      <c r="C109" s="11" t="s">
        <v>335</v>
      </c>
      <c r="D109" s="22" t="s">
        <v>341</v>
      </c>
      <c r="E109" s="22" t="s">
        <v>342</v>
      </c>
    </row>
    <row r="110" spans="1:5" ht="24" x14ac:dyDescent="0.2">
      <c r="A110" s="11" t="s">
        <v>343</v>
      </c>
      <c r="B110" s="11" t="s">
        <v>344</v>
      </c>
      <c r="C110" s="11" t="s">
        <v>335</v>
      </c>
      <c r="D110" s="22" t="s">
        <v>345</v>
      </c>
      <c r="E110" s="22" t="s">
        <v>346</v>
      </c>
    </row>
    <row r="111" spans="1:5" x14ac:dyDescent="0.2">
      <c r="A111" s="11" t="s">
        <v>347</v>
      </c>
      <c r="B111" s="11" t="s">
        <v>348</v>
      </c>
      <c r="C111" s="11" t="s">
        <v>335</v>
      </c>
      <c r="D111" s="22" t="s">
        <v>349</v>
      </c>
      <c r="E111" s="22" t="s">
        <v>350</v>
      </c>
    </row>
    <row r="112" spans="1:5" x14ac:dyDescent="0.2">
      <c r="A112" s="11" t="s">
        <v>347</v>
      </c>
      <c r="B112" s="11" t="s">
        <v>348</v>
      </c>
      <c r="C112" s="11" t="s">
        <v>335</v>
      </c>
      <c r="D112" s="22" t="s">
        <v>351</v>
      </c>
      <c r="E112" s="22" t="s">
        <v>352</v>
      </c>
    </row>
    <row r="113" spans="1:5" x14ac:dyDescent="0.2">
      <c r="A113" s="11" t="s">
        <v>347</v>
      </c>
      <c r="B113" s="11" t="s">
        <v>348</v>
      </c>
      <c r="C113" s="11" t="s">
        <v>335</v>
      </c>
      <c r="D113" s="22" t="s">
        <v>353</v>
      </c>
      <c r="E113" s="22" t="s">
        <v>354</v>
      </c>
    </row>
    <row r="114" spans="1:5" x14ac:dyDescent="0.2">
      <c r="A114" s="11" t="s">
        <v>355</v>
      </c>
      <c r="B114" s="11" t="s">
        <v>348</v>
      </c>
      <c r="C114" s="11" t="s">
        <v>335</v>
      </c>
      <c r="D114" s="22" t="s">
        <v>356</v>
      </c>
      <c r="E114" s="22" t="s">
        <v>357</v>
      </c>
    </row>
    <row r="115" spans="1:5" x14ac:dyDescent="0.2">
      <c r="A115" s="11" t="s">
        <v>358</v>
      </c>
      <c r="B115" s="11" t="s">
        <v>283</v>
      </c>
      <c r="C115" s="11" t="s">
        <v>335</v>
      </c>
      <c r="D115" s="22" t="s">
        <v>284</v>
      </c>
      <c r="E115" s="22" t="s">
        <v>1</v>
      </c>
    </row>
    <row r="116" spans="1:5" x14ac:dyDescent="0.2">
      <c r="A116" s="11" t="s">
        <v>359</v>
      </c>
      <c r="B116" s="11" t="s">
        <v>289</v>
      </c>
      <c r="C116" s="11" t="s">
        <v>335</v>
      </c>
      <c r="D116" s="22" t="s">
        <v>290</v>
      </c>
      <c r="E116" s="22" t="s">
        <v>1</v>
      </c>
    </row>
    <row r="117" spans="1:5" x14ac:dyDescent="0.2">
      <c r="A117" s="11" t="s">
        <v>360</v>
      </c>
      <c r="B117" s="11" t="s">
        <v>292</v>
      </c>
      <c r="C117" s="11" t="s">
        <v>335</v>
      </c>
      <c r="D117" s="22" t="s">
        <v>293</v>
      </c>
      <c r="E117" s="22" t="s">
        <v>294</v>
      </c>
    </row>
    <row r="118" spans="1:5" x14ac:dyDescent="0.2">
      <c r="A118" s="11" t="s">
        <v>361</v>
      </c>
      <c r="B118" s="11" t="s">
        <v>362</v>
      </c>
      <c r="C118" s="11" t="s">
        <v>335</v>
      </c>
      <c r="D118" s="22" t="s">
        <v>363</v>
      </c>
      <c r="E118" s="22" t="s">
        <v>364</v>
      </c>
    </row>
    <row r="119" spans="1:5" ht="24" x14ac:dyDescent="0.2">
      <c r="A119" s="11" t="s">
        <v>365</v>
      </c>
      <c r="B119" s="11" t="s">
        <v>296</v>
      </c>
      <c r="C119" s="11" t="s">
        <v>335</v>
      </c>
      <c r="D119" s="22" t="s">
        <v>297</v>
      </c>
      <c r="E119" s="22" t="s">
        <v>298</v>
      </c>
    </row>
    <row r="120" spans="1:5" ht="24" x14ac:dyDescent="0.2">
      <c r="A120" s="11" t="s">
        <v>365</v>
      </c>
      <c r="B120" s="11" t="s">
        <v>296</v>
      </c>
      <c r="C120" s="11" t="s">
        <v>335</v>
      </c>
      <c r="D120" s="22" t="s">
        <v>299</v>
      </c>
      <c r="E120" s="22" t="s">
        <v>300</v>
      </c>
    </row>
    <row r="121" spans="1:5" x14ac:dyDescent="0.2">
      <c r="A121" s="11" t="s">
        <v>365</v>
      </c>
      <c r="B121" s="11" t="s">
        <v>296</v>
      </c>
      <c r="C121" s="11" t="s">
        <v>335</v>
      </c>
      <c r="D121" s="22" t="s">
        <v>301</v>
      </c>
      <c r="E121" s="22" t="s">
        <v>302</v>
      </c>
    </row>
    <row r="122" spans="1:5" ht="24" x14ac:dyDescent="0.2">
      <c r="A122" s="11" t="s">
        <v>365</v>
      </c>
      <c r="B122" s="11" t="s">
        <v>296</v>
      </c>
      <c r="C122" s="11" t="s">
        <v>335</v>
      </c>
      <c r="D122" s="22" t="s">
        <v>303</v>
      </c>
      <c r="E122" s="22" t="s">
        <v>304</v>
      </c>
    </row>
    <row r="123" spans="1:5" ht="24" x14ac:dyDescent="0.2">
      <c r="A123" s="11" t="s">
        <v>365</v>
      </c>
      <c r="B123" s="11" t="s">
        <v>296</v>
      </c>
      <c r="C123" s="11" t="s">
        <v>335</v>
      </c>
      <c r="D123" s="22" t="s">
        <v>305</v>
      </c>
      <c r="E123" s="22" t="s">
        <v>306</v>
      </c>
    </row>
    <row r="124" spans="1:5" ht="24" x14ac:dyDescent="0.2">
      <c r="A124" s="11" t="s">
        <v>365</v>
      </c>
      <c r="B124" s="11" t="s">
        <v>296</v>
      </c>
      <c r="C124" s="11" t="s">
        <v>335</v>
      </c>
      <c r="D124" s="22" t="s">
        <v>307</v>
      </c>
      <c r="E124" s="22" t="s">
        <v>308</v>
      </c>
    </row>
    <row r="125" spans="1:5" x14ac:dyDescent="0.2">
      <c r="A125" s="11" t="s">
        <v>365</v>
      </c>
      <c r="B125" s="11" t="s">
        <v>296</v>
      </c>
      <c r="C125" s="11" t="s">
        <v>335</v>
      </c>
      <c r="D125" s="22" t="s">
        <v>309</v>
      </c>
      <c r="E125" s="22" t="s">
        <v>310</v>
      </c>
    </row>
    <row r="126" spans="1:5" ht="24" x14ac:dyDescent="0.2">
      <c r="A126" s="11" t="s">
        <v>365</v>
      </c>
      <c r="B126" s="11" t="s">
        <v>296</v>
      </c>
      <c r="C126" s="11" t="s">
        <v>335</v>
      </c>
      <c r="D126" s="22" t="s">
        <v>311</v>
      </c>
      <c r="E126" s="22" t="s">
        <v>312</v>
      </c>
    </row>
    <row r="127" spans="1:5" ht="24" x14ac:dyDescent="0.2">
      <c r="A127" s="11" t="s">
        <v>365</v>
      </c>
      <c r="B127" s="11" t="s">
        <v>296</v>
      </c>
      <c r="C127" s="11" t="s">
        <v>335</v>
      </c>
      <c r="D127" s="22" t="s">
        <v>313</v>
      </c>
      <c r="E127" s="22" t="s">
        <v>314</v>
      </c>
    </row>
    <row r="128" spans="1:5" ht="24" x14ac:dyDescent="0.2">
      <c r="A128" s="11" t="s">
        <v>365</v>
      </c>
      <c r="B128" s="11" t="s">
        <v>296</v>
      </c>
      <c r="C128" s="11" t="s">
        <v>335</v>
      </c>
      <c r="D128" s="22" t="s">
        <v>315</v>
      </c>
      <c r="E128" s="22" t="s">
        <v>316</v>
      </c>
    </row>
    <row r="129" spans="1:5" x14ac:dyDescent="0.2">
      <c r="A129" s="11" t="s">
        <v>365</v>
      </c>
      <c r="B129" s="11" t="s">
        <v>296</v>
      </c>
      <c r="C129" s="11" t="s">
        <v>335</v>
      </c>
      <c r="D129" s="22" t="s">
        <v>317</v>
      </c>
      <c r="E129" s="22" t="s">
        <v>318</v>
      </c>
    </row>
    <row r="130" spans="1:5" ht="24" x14ac:dyDescent="0.2">
      <c r="A130" s="11" t="s">
        <v>365</v>
      </c>
      <c r="B130" s="11" t="s">
        <v>296</v>
      </c>
      <c r="C130" s="11" t="s">
        <v>335</v>
      </c>
      <c r="D130" s="22" t="s">
        <v>319</v>
      </c>
      <c r="E130" s="22" t="s">
        <v>320</v>
      </c>
    </row>
    <row r="131" spans="1:5" x14ac:dyDescent="0.2">
      <c r="A131" s="11" t="s">
        <v>365</v>
      </c>
      <c r="B131" s="11" t="s">
        <v>296</v>
      </c>
      <c r="C131" s="11" t="s">
        <v>335</v>
      </c>
      <c r="D131" s="22" t="s">
        <v>321</v>
      </c>
      <c r="E131" s="22" t="s">
        <v>322</v>
      </c>
    </row>
    <row r="132" spans="1:5" x14ac:dyDescent="0.2">
      <c r="A132" s="11" t="s">
        <v>365</v>
      </c>
      <c r="B132" s="11" t="s">
        <v>296</v>
      </c>
      <c r="C132" s="11" t="s">
        <v>335</v>
      </c>
      <c r="D132" s="22" t="s">
        <v>323</v>
      </c>
      <c r="E132" s="22" t="s">
        <v>324</v>
      </c>
    </row>
    <row r="133" spans="1:5" x14ac:dyDescent="0.2">
      <c r="A133" s="11" t="s">
        <v>366</v>
      </c>
      <c r="B133" s="11" t="s">
        <v>329</v>
      </c>
      <c r="C133" s="11" t="s">
        <v>335</v>
      </c>
      <c r="D133" s="22" t="s">
        <v>330</v>
      </c>
      <c r="E133" s="22" t="s">
        <v>1</v>
      </c>
    </row>
    <row r="134" spans="1:5" x14ac:dyDescent="0.2">
      <c r="A134" s="11" t="s">
        <v>367</v>
      </c>
      <c r="B134" s="11" t="s">
        <v>368</v>
      </c>
      <c r="C134" s="11" t="s">
        <v>335</v>
      </c>
      <c r="D134" s="22" t="s">
        <v>369</v>
      </c>
      <c r="E134" s="22" t="s">
        <v>370</v>
      </c>
    </row>
    <row r="135" spans="1:5" x14ac:dyDescent="0.2">
      <c r="A135" s="11" t="s">
        <v>371</v>
      </c>
      <c r="B135" s="11" t="s">
        <v>332</v>
      </c>
      <c r="C135" s="11" t="s">
        <v>335</v>
      </c>
      <c r="D135" s="22" t="s">
        <v>333</v>
      </c>
      <c r="E135" s="22" t="s">
        <v>1</v>
      </c>
    </row>
    <row r="136" spans="1:5" x14ac:dyDescent="0.2">
      <c r="A136" s="11" t="s">
        <v>372</v>
      </c>
      <c r="B136" s="11" t="s">
        <v>373</v>
      </c>
      <c r="C136" s="11" t="s">
        <v>335</v>
      </c>
      <c r="D136" s="22" t="s">
        <v>374</v>
      </c>
      <c r="E136" s="22" t="s">
        <v>1</v>
      </c>
    </row>
    <row r="137" spans="1:5" x14ac:dyDescent="0.2">
      <c r="A137" s="11" t="s">
        <v>375</v>
      </c>
      <c r="B137" s="11" t="s">
        <v>376</v>
      </c>
      <c r="C137" s="11" t="s">
        <v>377</v>
      </c>
      <c r="D137" s="22" t="s">
        <v>378</v>
      </c>
      <c r="E137" s="22" t="s">
        <v>379</v>
      </c>
    </row>
    <row r="138" spans="1:5" x14ac:dyDescent="0.2">
      <c r="A138" s="11" t="s">
        <v>380</v>
      </c>
      <c r="B138" s="11" t="s">
        <v>1</v>
      </c>
      <c r="C138" s="11" t="s">
        <v>377</v>
      </c>
      <c r="D138" s="22" t="s">
        <v>381</v>
      </c>
      <c r="E138" s="22" t="s">
        <v>382</v>
      </c>
    </row>
    <row r="139" spans="1:5" x14ac:dyDescent="0.2">
      <c r="A139" s="11" t="s">
        <v>380</v>
      </c>
      <c r="B139" s="11" t="s">
        <v>1</v>
      </c>
      <c r="C139" s="11" t="s">
        <v>377</v>
      </c>
      <c r="D139" s="22" t="s">
        <v>383</v>
      </c>
      <c r="E139" s="22" t="s">
        <v>384</v>
      </c>
    </row>
    <row r="140" spans="1:5" x14ac:dyDescent="0.2">
      <c r="A140" s="11" t="s">
        <v>380</v>
      </c>
      <c r="B140" s="11" t="s">
        <v>1</v>
      </c>
      <c r="C140" s="11" t="s">
        <v>377</v>
      </c>
      <c r="D140" s="22" t="s">
        <v>385</v>
      </c>
      <c r="E140" s="22" t="s">
        <v>386</v>
      </c>
    </row>
    <row r="141" spans="1:5" x14ac:dyDescent="0.2">
      <c r="A141" s="11" t="s">
        <v>380</v>
      </c>
      <c r="B141" s="11" t="s">
        <v>1</v>
      </c>
      <c r="C141" s="11" t="s">
        <v>377</v>
      </c>
      <c r="D141" s="22" t="s">
        <v>387</v>
      </c>
      <c r="E141" s="22" t="s">
        <v>388</v>
      </c>
    </row>
    <row r="142" spans="1:5" x14ac:dyDescent="0.2">
      <c r="A142" s="11" t="s">
        <v>380</v>
      </c>
      <c r="B142" s="11" t="s">
        <v>1</v>
      </c>
      <c r="C142" s="11" t="s">
        <v>377</v>
      </c>
      <c r="D142" s="22" t="s">
        <v>389</v>
      </c>
      <c r="E142" s="22" t="s">
        <v>390</v>
      </c>
    </row>
    <row r="143" spans="1:5" x14ac:dyDescent="0.2">
      <c r="A143" s="11" t="s">
        <v>380</v>
      </c>
      <c r="B143" s="11" t="s">
        <v>1</v>
      </c>
      <c r="C143" s="11" t="s">
        <v>377</v>
      </c>
      <c r="D143" s="22" t="s">
        <v>391</v>
      </c>
      <c r="E143" s="22" t="s">
        <v>392</v>
      </c>
    </row>
    <row r="144" spans="1:5" x14ac:dyDescent="0.2">
      <c r="A144" s="11" t="s">
        <v>380</v>
      </c>
      <c r="B144" s="11" t="s">
        <v>1</v>
      </c>
      <c r="C144" s="11" t="s">
        <v>377</v>
      </c>
      <c r="D144" s="22" t="s">
        <v>393</v>
      </c>
      <c r="E144" s="22" t="s">
        <v>394</v>
      </c>
    </row>
    <row r="145" spans="1:5" x14ac:dyDescent="0.2">
      <c r="A145" s="11" t="s">
        <v>380</v>
      </c>
      <c r="B145" s="11" t="s">
        <v>1</v>
      </c>
      <c r="C145" s="11" t="s">
        <v>377</v>
      </c>
      <c r="D145" s="22" t="s">
        <v>395</v>
      </c>
      <c r="E145" s="22" t="s">
        <v>396</v>
      </c>
    </row>
    <row r="146" spans="1:5" x14ac:dyDescent="0.2">
      <c r="A146" s="11" t="s">
        <v>397</v>
      </c>
      <c r="B146" s="11" t="s">
        <v>398</v>
      </c>
      <c r="C146" s="11" t="s">
        <v>377</v>
      </c>
      <c r="D146" s="22" t="s">
        <v>399</v>
      </c>
      <c r="E146" s="22" t="s">
        <v>400</v>
      </c>
    </row>
    <row r="147" spans="1:5" x14ac:dyDescent="0.2">
      <c r="A147" s="11" t="s">
        <v>397</v>
      </c>
      <c r="B147" s="11" t="s">
        <v>398</v>
      </c>
      <c r="C147" s="11" t="s">
        <v>377</v>
      </c>
      <c r="D147" s="22" t="s">
        <v>401</v>
      </c>
      <c r="E147" s="22" t="s">
        <v>402</v>
      </c>
    </row>
    <row r="148" spans="1:5" x14ac:dyDescent="0.2">
      <c r="A148" s="11" t="s">
        <v>397</v>
      </c>
      <c r="B148" s="11" t="s">
        <v>398</v>
      </c>
      <c r="C148" s="11" t="s">
        <v>377</v>
      </c>
      <c r="D148" s="22" t="s">
        <v>403</v>
      </c>
      <c r="E148" s="22" t="s">
        <v>404</v>
      </c>
    </row>
    <row r="149" spans="1:5" x14ac:dyDescent="0.2">
      <c r="A149" s="11" t="s">
        <v>397</v>
      </c>
      <c r="B149" s="11" t="s">
        <v>398</v>
      </c>
      <c r="C149" s="11" t="s">
        <v>377</v>
      </c>
      <c r="D149" s="22" t="s">
        <v>405</v>
      </c>
      <c r="E149" s="22" t="s">
        <v>406</v>
      </c>
    </row>
    <row r="150" spans="1:5" x14ac:dyDescent="0.2">
      <c r="A150" s="11" t="s">
        <v>397</v>
      </c>
      <c r="B150" s="11" t="s">
        <v>398</v>
      </c>
      <c r="C150" s="11" t="s">
        <v>377</v>
      </c>
      <c r="D150" s="22" t="s">
        <v>407</v>
      </c>
      <c r="E150" s="22" t="s">
        <v>408</v>
      </c>
    </row>
    <row r="151" spans="1:5" x14ac:dyDescent="0.2">
      <c r="A151" s="11" t="s">
        <v>409</v>
      </c>
      <c r="B151" s="11" t="s">
        <v>410</v>
      </c>
      <c r="C151" s="11" t="s">
        <v>377</v>
      </c>
      <c r="D151" s="22" t="s">
        <v>411</v>
      </c>
      <c r="E151" s="22" t="s">
        <v>412</v>
      </c>
    </row>
    <row r="152" spans="1:5" x14ac:dyDescent="0.2">
      <c r="A152" s="11" t="s">
        <v>409</v>
      </c>
      <c r="B152" s="11" t="s">
        <v>410</v>
      </c>
      <c r="C152" s="11" t="s">
        <v>377</v>
      </c>
      <c r="D152" s="22" t="s">
        <v>413</v>
      </c>
      <c r="E152" s="22" t="s">
        <v>414</v>
      </c>
    </row>
    <row r="153" spans="1:5" x14ac:dyDescent="0.2">
      <c r="A153" s="11" t="s">
        <v>409</v>
      </c>
      <c r="B153" s="11" t="s">
        <v>410</v>
      </c>
      <c r="C153" s="11" t="s">
        <v>377</v>
      </c>
      <c r="D153" s="22" t="s">
        <v>415</v>
      </c>
      <c r="E153" s="22" t="s">
        <v>416</v>
      </c>
    </row>
    <row r="154" spans="1:5" x14ac:dyDescent="0.2">
      <c r="A154" s="11" t="s">
        <v>409</v>
      </c>
      <c r="B154" s="11" t="s">
        <v>410</v>
      </c>
      <c r="C154" s="11" t="s">
        <v>377</v>
      </c>
      <c r="D154" s="22" t="s">
        <v>417</v>
      </c>
      <c r="E154" s="22" t="s">
        <v>418</v>
      </c>
    </row>
    <row r="155" spans="1:5" x14ac:dyDescent="0.2">
      <c r="A155" s="11" t="s">
        <v>419</v>
      </c>
      <c r="B155" s="11" t="s">
        <v>420</v>
      </c>
      <c r="C155" s="11" t="s">
        <v>377</v>
      </c>
      <c r="D155" s="22" t="s">
        <v>421</v>
      </c>
      <c r="E155" s="22" t="s">
        <v>1</v>
      </c>
    </row>
    <row r="156" spans="1:5" x14ac:dyDescent="0.2">
      <c r="A156" s="11" t="s">
        <v>422</v>
      </c>
      <c r="B156" s="11" t="s">
        <v>423</v>
      </c>
      <c r="C156" s="11" t="s">
        <v>377</v>
      </c>
      <c r="D156" s="22" t="s">
        <v>424</v>
      </c>
      <c r="E156" s="22" t="s">
        <v>425</v>
      </c>
    </row>
    <row r="157" spans="1:5" x14ac:dyDescent="0.2">
      <c r="A157" s="11" t="s">
        <v>426</v>
      </c>
      <c r="B157" s="11" t="s">
        <v>427</v>
      </c>
      <c r="C157" s="11" t="s">
        <v>377</v>
      </c>
      <c r="D157" s="22" t="s">
        <v>428</v>
      </c>
      <c r="E157" s="22" t="s">
        <v>429</v>
      </c>
    </row>
    <row r="158" spans="1:5" x14ac:dyDescent="0.2">
      <c r="A158" s="11" t="s">
        <v>426</v>
      </c>
      <c r="B158" s="11" t="s">
        <v>427</v>
      </c>
      <c r="C158" s="11" t="s">
        <v>377</v>
      </c>
      <c r="D158" s="22" t="s">
        <v>430</v>
      </c>
      <c r="E158" s="22" t="s">
        <v>431</v>
      </c>
    </row>
    <row r="159" spans="1:5" x14ac:dyDescent="0.2">
      <c r="A159" s="11" t="s">
        <v>426</v>
      </c>
      <c r="B159" s="11" t="s">
        <v>427</v>
      </c>
      <c r="C159" s="11" t="s">
        <v>377</v>
      </c>
      <c r="D159" s="22" t="s">
        <v>432</v>
      </c>
      <c r="E159" s="22" t="s">
        <v>433</v>
      </c>
    </row>
    <row r="160" spans="1:5" ht="24" x14ac:dyDescent="0.2">
      <c r="A160" s="11" t="s">
        <v>546</v>
      </c>
      <c r="B160" s="11" t="s">
        <v>547</v>
      </c>
      <c r="C160" s="11"/>
      <c r="D160" s="11" t="s">
        <v>548</v>
      </c>
      <c r="E160" s="11" t="s">
        <v>549</v>
      </c>
    </row>
    <row r="161" spans="1:5" ht="24" x14ac:dyDescent="0.2">
      <c r="A161" s="11" t="s">
        <v>546</v>
      </c>
      <c r="B161" s="11" t="s">
        <v>547</v>
      </c>
      <c r="C161" s="11"/>
      <c r="D161" s="11" t="s">
        <v>550</v>
      </c>
      <c r="E161" s="11" t="s">
        <v>551</v>
      </c>
    </row>
    <row r="162" spans="1:5" ht="24" x14ac:dyDescent="0.2">
      <c r="A162" s="11" t="s">
        <v>546</v>
      </c>
      <c r="B162" s="11" t="s">
        <v>547</v>
      </c>
      <c r="C162" s="11"/>
      <c r="D162" s="11" t="s">
        <v>552</v>
      </c>
      <c r="E162" s="11" t="s">
        <v>553</v>
      </c>
    </row>
    <row r="163" spans="1:5" ht="24" x14ac:dyDescent="0.2">
      <c r="A163" s="11" t="s">
        <v>546</v>
      </c>
      <c r="B163" s="11" t="s">
        <v>547</v>
      </c>
      <c r="C163" s="11"/>
      <c r="D163" s="11" t="s">
        <v>554</v>
      </c>
      <c r="E163" s="11" t="s">
        <v>555</v>
      </c>
    </row>
    <row r="164" spans="1:5" ht="24" x14ac:dyDescent="0.2">
      <c r="A164" s="11" t="s">
        <v>546</v>
      </c>
      <c r="B164" s="11" t="s">
        <v>547</v>
      </c>
      <c r="C164" s="11"/>
      <c r="D164" s="11" t="s">
        <v>556</v>
      </c>
      <c r="E164" s="11" t="s">
        <v>557</v>
      </c>
    </row>
    <row r="165" spans="1:5" ht="24" x14ac:dyDescent="0.2">
      <c r="A165" s="11" t="s">
        <v>546</v>
      </c>
      <c r="B165" s="11" t="s">
        <v>547</v>
      </c>
      <c r="C165" s="11"/>
      <c r="D165" s="11" t="s">
        <v>558</v>
      </c>
      <c r="E165" s="11" t="s">
        <v>559</v>
      </c>
    </row>
    <row r="166" spans="1:5" ht="24" x14ac:dyDescent="0.2">
      <c r="A166" s="11" t="s">
        <v>546</v>
      </c>
      <c r="B166" s="11" t="s">
        <v>547</v>
      </c>
      <c r="C166" s="11"/>
      <c r="D166" s="11" t="s">
        <v>560</v>
      </c>
      <c r="E166" s="11" t="s">
        <v>561</v>
      </c>
    </row>
    <row r="167" spans="1:5" ht="24" x14ac:dyDescent="0.2">
      <c r="A167" s="11" t="s">
        <v>546</v>
      </c>
      <c r="B167" s="11" t="s">
        <v>547</v>
      </c>
      <c r="C167" s="11"/>
      <c r="D167" s="11" t="s">
        <v>562</v>
      </c>
      <c r="E167" s="11" t="s">
        <v>563</v>
      </c>
    </row>
    <row r="168" spans="1:5" ht="24" x14ac:dyDescent="0.2">
      <c r="A168" s="11" t="s">
        <v>546</v>
      </c>
      <c r="B168" s="11" t="s">
        <v>547</v>
      </c>
      <c r="C168" s="11"/>
      <c r="D168" s="11" t="s">
        <v>564</v>
      </c>
      <c r="E168" s="11" t="s">
        <v>565</v>
      </c>
    </row>
    <row r="169" spans="1:5" x14ac:dyDescent="0.2">
      <c r="A169" s="11" t="s">
        <v>566</v>
      </c>
      <c r="B169" s="11" t="s">
        <v>567</v>
      </c>
      <c r="C169" s="11"/>
      <c r="D169" s="11" t="s">
        <v>568</v>
      </c>
      <c r="E169" s="11" t="s">
        <v>549</v>
      </c>
    </row>
    <row r="170" spans="1:5" x14ac:dyDescent="0.2">
      <c r="A170" s="11" t="s">
        <v>566</v>
      </c>
      <c r="B170" s="11" t="s">
        <v>567</v>
      </c>
      <c r="C170" s="11"/>
      <c r="D170" s="11" t="s">
        <v>569</v>
      </c>
      <c r="E170" s="11" t="s">
        <v>570</v>
      </c>
    </row>
    <row r="171" spans="1:5" x14ac:dyDescent="0.2">
      <c r="A171" s="11" t="s">
        <v>566</v>
      </c>
      <c r="B171" s="11" t="s">
        <v>567</v>
      </c>
      <c r="C171" s="11"/>
      <c r="D171" s="11" t="s">
        <v>571</v>
      </c>
      <c r="E171" s="11" t="s">
        <v>572</v>
      </c>
    </row>
    <row r="172" spans="1:5" x14ac:dyDescent="0.2">
      <c r="A172" s="11" t="s">
        <v>566</v>
      </c>
      <c r="B172" s="11" t="s">
        <v>567</v>
      </c>
      <c r="C172" s="11"/>
      <c r="D172" s="11" t="s">
        <v>573</v>
      </c>
      <c r="E172" s="11" t="s">
        <v>574</v>
      </c>
    </row>
    <row r="173" spans="1:5" ht="24" x14ac:dyDescent="0.2">
      <c r="A173" s="11" t="s">
        <v>575</v>
      </c>
      <c r="B173" s="11" t="s">
        <v>576</v>
      </c>
      <c r="C173" s="11"/>
      <c r="D173" s="11" t="s">
        <v>577</v>
      </c>
      <c r="E173" s="11" t="s">
        <v>578</v>
      </c>
    </row>
    <row r="174" spans="1:5" ht="24" x14ac:dyDescent="0.2">
      <c r="A174" s="11" t="s">
        <v>575</v>
      </c>
      <c r="B174" s="11" t="s">
        <v>576</v>
      </c>
      <c r="C174" s="11"/>
      <c r="D174" s="11" t="s">
        <v>579</v>
      </c>
      <c r="E174" s="11" t="s">
        <v>580</v>
      </c>
    </row>
    <row r="175" spans="1:5" x14ac:dyDescent="0.2">
      <c r="A175" s="11" t="s">
        <v>575</v>
      </c>
      <c r="B175" s="11" t="s">
        <v>576</v>
      </c>
      <c r="C175" s="11"/>
      <c r="D175" s="11" t="s">
        <v>581</v>
      </c>
      <c r="E175" s="11" t="s">
        <v>582</v>
      </c>
    </row>
    <row r="176" spans="1:5" ht="36" x14ac:dyDescent="0.2">
      <c r="A176" s="11" t="s">
        <v>575</v>
      </c>
      <c r="B176" s="11" t="s">
        <v>576</v>
      </c>
      <c r="C176" s="11"/>
      <c r="D176" s="11" t="s">
        <v>583</v>
      </c>
      <c r="E176" s="11" t="s">
        <v>584</v>
      </c>
    </row>
    <row r="177" spans="1:5" x14ac:dyDescent="0.2">
      <c r="A177" s="11" t="s">
        <v>575</v>
      </c>
      <c r="B177" s="11" t="s">
        <v>576</v>
      </c>
      <c r="C177" s="11"/>
      <c r="D177" s="11" t="s">
        <v>585</v>
      </c>
      <c r="E177" s="11" t="s">
        <v>586</v>
      </c>
    </row>
    <row r="178" spans="1:5" x14ac:dyDescent="0.2">
      <c r="A178" s="11" t="s">
        <v>575</v>
      </c>
      <c r="B178" s="11" t="s">
        <v>576</v>
      </c>
      <c r="C178" s="11"/>
      <c r="D178" s="11" t="s">
        <v>587</v>
      </c>
      <c r="E178" s="11" t="s">
        <v>588</v>
      </c>
    </row>
    <row r="179" spans="1:5" x14ac:dyDescent="0.2">
      <c r="A179" s="11" t="s">
        <v>575</v>
      </c>
      <c r="B179" s="11" t="s">
        <v>576</v>
      </c>
      <c r="C179" s="11"/>
      <c r="D179" s="11" t="s">
        <v>589</v>
      </c>
      <c r="E179" s="11" t="s">
        <v>590</v>
      </c>
    </row>
    <row r="180" spans="1:5" x14ac:dyDescent="0.2">
      <c r="A180" s="11" t="s">
        <v>575</v>
      </c>
      <c r="B180" s="11" t="s">
        <v>576</v>
      </c>
      <c r="C180" s="11"/>
      <c r="D180" s="11" t="s">
        <v>591</v>
      </c>
      <c r="E180" s="11" t="s">
        <v>592</v>
      </c>
    </row>
    <row r="181" spans="1:5" x14ac:dyDescent="0.2">
      <c r="A181" s="11" t="s">
        <v>575</v>
      </c>
      <c r="B181" s="11" t="s">
        <v>576</v>
      </c>
      <c r="C181" s="11"/>
      <c r="D181" s="11" t="s">
        <v>593</v>
      </c>
      <c r="E181" s="11" t="s">
        <v>594</v>
      </c>
    </row>
    <row r="182" spans="1:5" x14ac:dyDescent="0.2">
      <c r="A182" s="11" t="s">
        <v>575</v>
      </c>
      <c r="B182" s="11" t="s">
        <v>576</v>
      </c>
      <c r="C182" s="11"/>
      <c r="D182" s="11" t="s">
        <v>595</v>
      </c>
      <c r="E182" s="11" t="s">
        <v>596</v>
      </c>
    </row>
    <row r="183" spans="1:5" x14ac:dyDescent="0.2">
      <c r="A183" s="11" t="s">
        <v>575</v>
      </c>
      <c r="B183" s="11" t="s">
        <v>576</v>
      </c>
      <c r="C183" s="11"/>
      <c r="D183" s="11" t="s">
        <v>597</v>
      </c>
      <c r="E183" s="11" t="s">
        <v>598</v>
      </c>
    </row>
    <row r="184" spans="1:5" x14ac:dyDescent="0.2">
      <c r="A184" s="11" t="s">
        <v>575</v>
      </c>
      <c r="B184" s="11" t="s">
        <v>576</v>
      </c>
      <c r="C184" s="11"/>
      <c r="D184" s="11" t="s">
        <v>599</v>
      </c>
      <c r="E184" s="11" t="s">
        <v>600</v>
      </c>
    </row>
    <row r="185" spans="1:5" x14ac:dyDescent="0.2">
      <c r="A185" s="11" t="s">
        <v>601</v>
      </c>
      <c r="B185" s="11" t="s">
        <v>602</v>
      </c>
      <c r="C185" s="11"/>
      <c r="D185" s="11" t="s">
        <v>603</v>
      </c>
      <c r="E185" s="11" t="s">
        <v>574</v>
      </c>
    </row>
    <row r="186" spans="1:5" x14ac:dyDescent="0.2">
      <c r="A186" s="11" t="s">
        <v>601</v>
      </c>
      <c r="B186" s="11" t="s">
        <v>602</v>
      </c>
      <c r="C186" s="11"/>
      <c r="D186" s="11" t="s">
        <v>604</v>
      </c>
      <c r="E186" s="11" t="s">
        <v>605</v>
      </c>
    </row>
    <row r="187" spans="1:5" x14ac:dyDescent="0.2">
      <c r="A187" s="11" t="s">
        <v>601</v>
      </c>
      <c r="B187" s="11" t="s">
        <v>602</v>
      </c>
      <c r="C187" s="11"/>
      <c r="D187" s="11" t="s">
        <v>606</v>
      </c>
      <c r="E187" s="11" t="s">
        <v>607</v>
      </c>
    </row>
    <row r="188" spans="1:5" x14ac:dyDescent="0.2">
      <c r="A188" s="11" t="s">
        <v>608</v>
      </c>
      <c r="B188" s="11" t="s">
        <v>567</v>
      </c>
      <c r="C188" s="11"/>
      <c r="D188" s="11"/>
      <c r="E188" s="11"/>
    </row>
    <row r="189" spans="1:5" x14ac:dyDescent="0.2">
      <c r="A189" s="11" t="s">
        <v>609</v>
      </c>
      <c r="B189" s="11" t="s">
        <v>610</v>
      </c>
      <c r="C189" s="11"/>
      <c r="D189" s="11"/>
      <c r="E189" s="11"/>
    </row>
    <row r="190" spans="1:5" x14ac:dyDescent="0.2">
      <c r="A190" s="11" t="s">
        <v>611</v>
      </c>
      <c r="B190" s="11" t="s">
        <v>612</v>
      </c>
      <c r="C190" s="11"/>
      <c r="D190" s="11"/>
      <c r="E190" s="11"/>
    </row>
    <row r="191" spans="1:5" x14ac:dyDescent="0.2">
      <c r="A191" s="11" t="s">
        <v>613</v>
      </c>
      <c r="B191" s="11" t="s">
        <v>614</v>
      </c>
      <c r="C191" s="11"/>
      <c r="D191" s="11"/>
      <c r="E191" s="11"/>
    </row>
    <row r="192" spans="1:5" x14ac:dyDescent="0.2">
      <c r="A192" s="11" t="s">
        <v>615</v>
      </c>
      <c r="B192" s="11" t="s">
        <v>616</v>
      </c>
      <c r="C192" s="11"/>
      <c r="D192" s="11"/>
      <c r="E192" s="11"/>
    </row>
    <row r="193" spans="1:5" x14ac:dyDescent="0.2">
      <c r="A193" s="11" t="s">
        <v>617</v>
      </c>
      <c r="B193" s="11" t="s">
        <v>618</v>
      </c>
      <c r="C193" s="11"/>
      <c r="D193" s="11" t="s">
        <v>619</v>
      </c>
      <c r="E193" s="11" t="s">
        <v>620</v>
      </c>
    </row>
    <row r="194" spans="1:5" x14ac:dyDescent="0.2">
      <c r="A194" s="11" t="s">
        <v>617</v>
      </c>
      <c r="B194" s="11" t="s">
        <v>618</v>
      </c>
      <c r="C194" s="11"/>
      <c r="D194" s="11" t="s">
        <v>621</v>
      </c>
      <c r="E194" s="11" t="s">
        <v>622</v>
      </c>
    </row>
    <row r="195" spans="1:5" x14ac:dyDescent="0.2">
      <c r="A195" s="11" t="s">
        <v>617</v>
      </c>
      <c r="B195" s="11" t="s">
        <v>618</v>
      </c>
      <c r="C195" s="11"/>
      <c r="D195" s="11" t="s">
        <v>623</v>
      </c>
      <c r="E195" s="11" t="s">
        <v>624</v>
      </c>
    </row>
    <row r="196" spans="1:5" x14ac:dyDescent="0.2">
      <c r="A196" s="11" t="s">
        <v>617</v>
      </c>
      <c r="B196" s="11" t="s">
        <v>618</v>
      </c>
      <c r="C196" s="11"/>
      <c r="D196" s="11" t="s">
        <v>625</v>
      </c>
      <c r="E196" s="11" t="s">
        <v>626</v>
      </c>
    </row>
    <row r="197" spans="1:5" x14ac:dyDescent="0.2">
      <c r="A197" s="11" t="s">
        <v>617</v>
      </c>
      <c r="B197" s="11" t="s">
        <v>618</v>
      </c>
      <c r="C197" s="11"/>
      <c r="D197" s="11" t="s">
        <v>627</v>
      </c>
      <c r="E197" s="11" t="s">
        <v>559</v>
      </c>
    </row>
    <row r="198" spans="1:5" ht="24" x14ac:dyDescent="0.2">
      <c r="A198" s="11" t="s">
        <v>617</v>
      </c>
      <c r="B198" s="11" t="s">
        <v>618</v>
      </c>
      <c r="C198" s="11"/>
      <c r="D198" s="11" t="s">
        <v>628</v>
      </c>
      <c r="E198" s="11" t="s">
        <v>629</v>
      </c>
    </row>
    <row r="199" spans="1:5" x14ac:dyDescent="0.2">
      <c r="A199" s="11" t="s">
        <v>617</v>
      </c>
      <c r="B199" s="11" t="s">
        <v>618</v>
      </c>
      <c r="C199" s="11"/>
      <c r="D199" s="11" t="s">
        <v>630</v>
      </c>
      <c r="E199" s="11" t="s">
        <v>631</v>
      </c>
    </row>
    <row r="200" spans="1:5" ht="24" x14ac:dyDescent="0.2">
      <c r="A200" s="11" t="s">
        <v>617</v>
      </c>
      <c r="B200" s="11" t="s">
        <v>618</v>
      </c>
      <c r="C200" s="11"/>
      <c r="D200" s="11" t="s">
        <v>632</v>
      </c>
      <c r="E200" s="11" t="s">
        <v>633</v>
      </c>
    </row>
    <row r="201" spans="1:5" ht="24" x14ac:dyDescent="0.2">
      <c r="A201" s="11" t="s">
        <v>617</v>
      </c>
      <c r="B201" s="11" t="s">
        <v>618</v>
      </c>
      <c r="C201" s="11"/>
      <c r="D201" s="11" t="s">
        <v>634</v>
      </c>
      <c r="E201" s="11" t="s">
        <v>635</v>
      </c>
    </row>
    <row r="202" spans="1:5" x14ac:dyDescent="0.2">
      <c r="A202" s="11" t="s">
        <v>617</v>
      </c>
      <c r="B202" s="11" t="s">
        <v>618</v>
      </c>
      <c r="C202" s="11"/>
      <c r="D202" s="11" t="s">
        <v>636</v>
      </c>
      <c r="E202" s="11" t="s">
        <v>637</v>
      </c>
    </row>
    <row r="203" spans="1:5" x14ac:dyDescent="0.2">
      <c r="A203" s="11" t="s">
        <v>617</v>
      </c>
      <c r="B203" s="11" t="s">
        <v>618</v>
      </c>
      <c r="C203" s="11"/>
      <c r="D203" s="11" t="s">
        <v>638</v>
      </c>
      <c r="E203" s="11" t="s">
        <v>639</v>
      </c>
    </row>
    <row r="204" spans="1:5" x14ac:dyDescent="0.2">
      <c r="A204" s="11" t="s">
        <v>617</v>
      </c>
      <c r="B204" s="11" t="s">
        <v>618</v>
      </c>
      <c r="C204" s="11"/>
      <c r="D204" s="11" t="s">
        <v>640</v>
      </c>
      <c r="E204" s="11" t="s">
        <v>641</v>
      </c>
    </row>
    <row r="205" spans="1:5" ht="24" x14ac:dyDescent="0.2">
      <c r="A205" s="11" t="s">
        <v>642</v>
      </c>
      <c r="B205" s="11" t="s">
        <v>616</v>
      </c>
      <c r="C205" s="11"/>
      <c r="D205" s="11" t="s">
        <v>643</v>
      </c>
      <c r="E205" s="11" t="s">
        <v>644</v>
      </c>
    </row>
    <row r="206" spans="1:5" x14ac:dyDescent="0.2">
      <c r="A206" s="11" t="s">
        <v>645</v>
      </c>
      <c r="B206" s="11" t="s">
        <v>646</v>
      </c>
      <c r="C206" s="11"/>
      <c r="D206" s="11" t="s">
        <v>647</v>
      </c>
      <c r="E206" s="11" t="s">
        <v>648</v>
      </c>
    </row>
    <row r="207" spans="1:5" x14ac:dyDescent="0.2">
      <c r="A207" s="11" t="s">
        <v>645</v>
      </c>
      <c r="B207" s="11" t="s">
        <v>646</v>
      </c>
      <c r="C207" s="11"/>
      <c r="D207" s="11" t="s">
        <v>649</v>
      </c>
      <c r="E207" s="11" t="s">
        <v>650</v>
      </c>
    </row>
    <row r="208" spans="1:5" x14ac:dyDescent="0.2">
      <c r="A208" s="11" t="s">
        <v>645</v>
      </c>
      <c r="B208" s="11" t="s">
        <v>646</v>
      </c>
      <c r="C208" s="11"/>
      <c r="D208" s="11" t="s">
        <v>651</v>
      </c>
      <c r="E208" s="11" t="s">
        <v>652</v>
      </c>
    </row>
    <row r="209" spans="1:5" x14ac:dyDescent="0.2">
      <c r="A209" s="11" t="s">
        <v>645</v>
      </c>
      <c r="B209" s="11" t="s">
        <v>646</v>
      </c>
      <c r="C209" s="11"/>
      <c r="D209" s="11" t="s">
        <v>653</v>
      </c>
      <c r="E209" s="11" t="s">
        <v>654</v>
      </c>
    </row>
    <row r="210" spans="1:5" x14ac:dyDescent="0.2">
      <c r="A210" s="11" t="s">
        <v>645</v>
      </c>
      <c r="B210" s="11" t="s">
        <v>646</v>
      </c>
      <c r="C210" s="11"/>
      <c r="D210" s="11" t="s">
        <v>655</v>
      </c>
      <c r="E210" s="11" t="s">
        <v>656</v>
      </c>
    </row>
    <row r="211" spans="1:5" ht="24" x14ac:dyDescent="0.2">
      <c r="A211" s="11" t="s">
        <v>645</v>
      </c>
      <c r="B211" s="11" t="s">
        <v>646</v>
      </c>
      <c r="C211" s="11"/>
      <c r="D211" s="11" t="s">
        <v>657</v>
      </c>
      <c r="E211" s="11" t="s">
        <v>658</v>
      </c>
    </row>
    <row r="212" spans="1:5" ht="24" x14ac:dyDescent="0.2">
      <c r="A212" s="11" t="s">
        <v>645</v>
      </c>
      <c r="B212" s="11" t="s">
        <v>646</v>
      </c>
      <c r="C212" s="11"/>
      <c r="D212" s="11" t="s">
        <v>659</v>
      </c>
      <c r="E212" s="11" t="s">
        <v>660</v>
      </c>
    </row>
    <row r="213" spans="1:5" ht="36" x14ac:dyDescent="0.2">
      <c r="A213" s="11" t="s">
        <v>645</v>
      </c>
      <c r="B213" s="11" t="s">
        <v>646</v>
      </c>
      <c r="C213" s="11"/>
      <c r="D213" s="11" t="s">
        <v>661</v>
      </c>
      <c r="E213" s="11" t="s">
        <v>662</v>
      </c>
    </row>
    <row r="214" spans="1:5" ht="24" x14ac:dyDescent="0.2">
      <c r="A214" s="11" t="s">
        <v>645</v>
      </c>
      <c r="B214" s="11" t="s">
        <v>646</v>
      </c>
      <c r="C214" s="11"/>
      <c r="D214" s="11" t="s">
        <v>663</v>
      </c>
      <c r="E214" s="11" t="s">
        <v>664</v>
      </c>
    </row>
    <row r="215" spans="1:5" ht="24" x14ac:dyDescent="0.2">
      <c r="A215" s="11" t="s">
        <v>645</v>
      </c>
      <c r="B215" s="11" t="s">
        <v>646</v>
      </c>
      <c r="C215" s="11"/>
      <c r="D215" s="11" t="s">
        <v>665</v>
      </c>
      <c r="E215" s="11" t="s">
        <v>666</v>
      </c>
    </row>
    <row r="216" spans="1:5" x14ac:dyDescent="0.2">
      <c r="A216" s="11" t="s">
        <v>667</v>
      </c>
      <c r="B216" s="11" t="s">
        <v>668</v>
      </c>
      <c r="C216" s="11"/>
      <c r="D216" s="11" t="s">
        <v>669</v>
      </c>
      <c r="E216" s="11" t="s">
        <v>670</v>
      </c>
    </row>
    <row r="217" spans="1:5" x14ac:dyDescent="0.2">
      <c r="A217" s="11" t="s">
        <v>667</v>
      </c>
      <c r="B217" s="11" t="s">
        <v>668</v>
      </c>
      <c r="C217" s="11"/>
      <c r="D217" s="11" t="s">
        <v>671</v>
      </c>
      <c r="E217" s="11" t="s">
        <v>672</v>
      </c>
    </row>
    <row r="218" spans="1:5" ht="24" x14ac:dyDescent="0.2">
      <c r="A218" s="11" t="s">
        <v>673</v>
      </c>
      <c r="B218" s="11" t="s">
        <v>674</v>
      </c>
      <c r="C218" s="11"/>
      <c r="D218" s="11" t="s">
        <v>675</v>
      </c>
      <c r="E218" s="11" t="s">
        <v>676</v>
      </c>
    </row>
    <row r="219" spans="1:5" ht="24" x14ac:dyDescent="0.2">
      <c r="A219" s="11" t="s">
        <v>677</v>
      </c>
      <c r="B219" s="11" t="s">
        <v>674</v>
      </c>
      <c r="C219" s="11"/>
      <c r="D219" s="11" t="s">
        <v>678</v>
      </c>
      <c r="E219" s="11" t="s">
        <v>679</v>
      </c>
    </row>
    <row r="220" spans="1:5" ht="24" x14ac:dyDescent="0.2">
      <c r="A220" s="11" t="s">
        <v>680</v>
      </c>
      <c r="B220" s="11" t="s">
        <v>674</v>
      </c>
      <c r="C220" s="11"/>
      <c r="D220" s="11" t="s">
        <v>681</v>
      </c>
      <c r="E220" s="11" t="s">
        <v>682</v>
      </c>
    </row>
    <row r="221" spans="1:5" ht="36" x14ac:dyDescent="0.2">
      <c r="A221" s="11" t="s">
        <v>683</v>
      </c>
      <c r="B221" s="11" t="s">
        <v>674</v>
      </c>
      <c r="C221" s="11"/>
      <c r="D221" s="11" t="s">
        <v>684</v>
      </c>
      <c r="E221" s="11" t="s">
        <v>685</v>
      </c>
    </row>
    <row r="222" spans="1:5" x14ac:dyDescent="0.2">
      <c r="A222" s="11" t="s">
        <v>686</v>
      </c>
      <c r="B222" s="11" t="s">
        <v>687</v>
      </c>
      <c r="C222" s="11"/>
      <c r="D222" s="11" t="s">
        <v>688</v>
      </c>
      <c r="E222" s="11" t="s">
        <v>689</v>
      </c>
    </row>
    <row r="223" spans="1:5" x14ac:dyDescent="0.2">
      <c r="A223" s="11" t="s">
        <v>686</v>
      </c>
      <c r="B223" s="11" t="s">
        <v>687</v>
      </c>
      <c r="C223" s="11"/>
      <c r="D223" s="11" t="s">
        <v>690</v>
      </c>
      <c r="E223" s="11" t="s">
        <v>691</v>
      </c>
    </row>
    <row r="224" spans="1:5" x14ac:dyDescent="0.2">
      <c r="A224" s="11" t="s">
        <v>686</v>
      </c>
      <c r="B224" s="11" t="s">
        <v>687</v>
      </c>
      <c r="C224" s="11"/>
      <c r="D224" s="11" t="s">
        <v>692</v>
      </c>
      <c r="E224" s="11" t="s">
        <v>693</v>
      </c>
    </row>
    <row r="225" spans="1:5" x14ac:dyDescent="0.2">
      <c r="A225" s="11" t="s">
        <v>694</v>
      </c>
      <c r="B225" s="11" t="s">
        <v>695</v>
      </c>
      <c r="C225" s="11"/>
      <c r="D225" s="11" t="s">
        <v>696</v>
      </c>
      <c r="E225" s="11" t="s">
        <v>586</v>
      </c>
    </row>
    <row r="226" spans="1:5" x14ac:dyDescent="0.2">
      <c r="A226" s="11" t="s">
        <v>694</v>
      </c>
      <c r="B226" s="11" t="s">
        <v>695</v>
      </c>
      <c r="C226" s="11"/>
      <c r="D226" s="11" t="s">
        <v>697</v>
      </c>
      <c r="E226" s="11" t="s">
        <v>698</v>
      </c>
    </row>
    <row r="227" spans="1:5" x14ac:dyDescent="0.2">
      <c r="A227" s="11" t="s">
        <v>694</v>
      </c>
      <c r="B227" s="11" t="s">
        <v>695</v>
      </c>
      <c r="C227" s="11"/>
      <c r="D227" s="11" t="s">
        <v>699</v>
      </c>
      <c r="E227" s="11" t="s">
        <v>700</v>
      </c>
    </row>
    <row r="228" spans="1:5" x14ac:dyDescent="0.2">
      <c r="A228" s="11" t="s">
        <v>694</v>
      </c>
      <c r="B228" s="11" t="s">
        <v>695</v>
      </c>
      <c r="C228" s="11"/>
      <c r="D228" s="11" t="s">
        <v>701</v>
      </c>
      <c r="E228" s="11" t="s">
        <v>702</v>
      </c>
    </row>
    <row r="229" spans="1:5" x14ac:dyDescent="0.2">
      <c r="A229" s="11" t="s">
        <v>703</v>
      </c>
      <c r="B229" s="11" t="s">
        <v>704</v>
      </c>
      <c r="C229" s="11"/>
      <c r="D229" s="11" t="s">
        <v>705</v>
      </c>
      <c r="E229" s="11" t="s">
        <v>706</v>
      </c>
    </row>
    <row r="230" spans="1:5" x14ac:dyDescent="0.2">
      <c r="A230" s="11" t="s">
        <v>703</v>
      </c>
      <c r="B230" s="11" t="s">
        <v>704</v>
      </c>
      <c r="C230" s="11"/>
      <c r="D230" s="11" t="s">
        <v>707</v>
      </c>
      <c r="E230" s="11" t="s">
        <v>689</v>
      </c>
    </row>
    <row r="231" spans="1:5" x14ac:dyDescent="0.2">
      <c r="A231" s="11" t="s">
        <v>703</v>
      </c>
      <c r="B231" s="11" t="s">
        <v>704</v>
      </c>
      <c r="C231" s="11"/>
      <c r="D231" s="11" t="s">
        <v>708</v>
      </c>
      <c r="E231" s="11" t="s">
        <v>691</v>
      </c>
    </row>
    <row r="232" spans="1:5" x14ac:dyDescent="0.2">
      <c r="A232" s="11" t="s">
        <v>709</v>
      </c>
      <c r="B232" s="11" t="s">
        <v>710</v>
      </c>
      <c r="C232" s="11"/>
      <c r="D232" s="11" t="s">
        <v>711</v>
      </c>
      <c r="E232" s="11" t="s">
        <v>712</v>
      </c>
    </row>
    <row r="233" spans="1:5" x14ac:dyDescent="0.2">
      <c r="A233" s="11" t="s">
        <v>709</v>
      </c>
      <c r="B233" s="11" t="s">
        <v>710</v>
      </c>
      <c r="C233" s="11"/>
      <c r="D233" s="11" t="s">
        <v>713</v>
      </c>
      <c r="E233" s="11" t="s">
        <v>714</v>
      </c>
    </row>
    <row r="234" spans="1:5" x14ac:dyDescent="0.2">
      <c r="A234" s="11" t="s">
        <v>709</v>
      </c>
      <c r="B234" s="11" t="s">
        <v>710</v>
      </c>
      <c r="C234" s="11"/>
      <c r="D234" s="11" t="s">
        <v>715</v>
      </c>
      <c r="E234" s="11" t="s">
        <v>716</v>
      </c>
    </row>
    <row r="235" spans="1:5" x14ac:dyDescent="0.2">
      <c r="A235" s="11" t="s">
        <v>717</v>
      </c>
      <c r="B235" s="11" t="s">
        <v>718</v>
      </c>
      <c r="C235" s="11"/>
      <c r="D235" s="11"/>
      <c r="E235" s="11"/>
    </row>
    <row r="236" spans="1:5" x14ac:dyDescent="0.2">
      <c r="A236" s="11" t="s">
        <v>719</v>
      </c>
      <c r="B236" s="11" t="s">
        <v>720</v>
      </c>
      <c r="C236" s="11"/>
      <c r="D236" s="11" t="s">
        <v>721</v>
      </c>
      <c r="E236" s="11" t="s">
        <v>722</v>
      </c>
    </row>
    <row r="237" spans="1:5" x14ac:dyDescent="0.2">
      <c r="A237" s="11" t="s">
        <v>723</v>
      </c>
      <c r="B237" s="11" t="s">
        <v>720</v>
      </c>
      <c r="C237" s="11"/>
      <c r="D237" s="11" t="s">
        <v>724</v>
      </c>
      <c r="E237" s="11" t="s">
        <v>725</v>
      </c>
    </row>
    <row r="238" spans="1:5" x14ac:dyDescent="0.2">
      <c r="A238" s="11" t="s">
        <v>726</v>
      </c>
      <c r="B238" s="11" t="s">
        <v>727</v>
      </c>
      <c r="C238" s="11"/>
      <c r="D238" s="11" t="s">
        <v>728</v>
      </c>
      <c r="E238" s="11"/>
    </row>
    <row r="239" spans="1:5" x14ac:dyDescent="0.2">
      <c r="A239" s="11" t="s">
        <v>729</v>
      </c>
      <c r="B239" s="11" t="s">
        <v>730</v>
      </c>
      <c r="C239" s="11"/>
      <c r="D239" s="11" t="s">
        <v>731</v>
      </c>
      <c r="E239" s="11" t="s">
        <v>732</v>
      </c>
    </row>
    <row r="240" spans="1:5" x14ac:dyDescent="0.2">
      <c r="A240" s="11" t="s">
        <v>733</v>
      </c>
      <c r="B240" s="11" t="s">
        <v>734</v>
      </c>
      <c r="C240" s="11"/>
      <c r="D240" s="11" t="s">
        <v>735</v>
      </c>
      <c r="E240" s="11" t="s">
        <v>736</v>
      </c>
    </row>
    <row r="241" spans="1:5" x14ac:dyDescent="0.2">
      <c r="A241" s="11" t="s">
        <v>737</v>
      </c>
      <c r="B241" s="11" t="s">
        <v>687</v>
      </c>
      <c r="C241" s="11"/>
      <c r="D241" s="11"/>
      <c r="E241" s="11"/>
    </row>
    <row r="242" spans="1:5" x14ac:dyDescent="0.2">
      <c r="A242" s="11" t="s">
        <v>738</v>
      </c>
      <c r="B242" s="11" t="s">
        <v>739</v>
      </c>
      <c r="C242" s="11"/>
      <c r="D242" s="11"/>
      <c r="E242" s="11"/>
    </row>
    <row r="243" spans="1:5" x14ac:dyDescent="0.2">
      <c r="A243" s="11" t="s">
        <v>740</v>
      </c>
      <c r="B243" s="11" t="s">
        <v>741</v>
      </c>
      <c r="C243" s="11"/>
      <c r="D243" s="11" t="s">
        <v>742</v>
      </c>
      <c r="E243" s="11" t="s">
        <v>743</v>
      </c>
    </row>
    <row r="244" spans="1:5" x14ac:dyDescent="0.2">
      <c r="A244" s="11" t="s">
        <v>740</v>
      </c>
      <c r="B244" s="11"/>
      <c r="C244" s="11"/>
      <c r="D244" s="11" t="s">
        <v>744</v>
      </c>
      <c r="E244" s="11" t="s">
        <v>745</v>
      </c>
    </row>
    <row r="245" spans="1:5" ht="24" x14ac:dyDescent="0.2">
      <c r="A245" s="11" t="s">
        <v>746</v>
      </c>
      <c r="B245" s="11" t="s">
        <v>668</v>
      </c>
      <c r="C245" s="11"/>
      <c r="D245" s="11" t="s">
        <v>747</v>
      </c>
      <c r="E245" s="11" t="s">
        <v>658</v>
      </c>
    </row>
    <row r="246" spans="1:5" ht="24" x14ac:dyDescent="0.2">
      <c r="A246" s="11" t="s">
        <v>746</v>
      </c>
      <c r="B246" s="11" t="s">
        <v>668</v>
      </c>
      <c r="C246" s="11"/>
      <c r="D246" s="11" t="s">
        <v>748</v>
      </c>
      <c r="E246" s="11" t="s">
        <v>660</v>
      </c>
    </row>
    <row r="247" spans="1:5" ht="36" x14ac:dyDescent="0.2">
      <c r="A247" s="11" t="s">
        <v>746</v>
      </c>
      <c r="B247" s="11" t="s">
        <v>668</v>
      </c>
      <c r="C247" s="11"/>
      <c r="D247" s="11" t="s">
        <v>749</v>
      </c>
      <c r="E247" s="11" t="s">
        <v>662</v>
      </c>
    </row>
    <row r="248" spans="1:5" ht="24" x14ac:dyDescent="0.2">
      <c r="A248" s="11" t="s">
        <v>746</v>
      </c>
      <c r="B248" s="11" t="s">
        <v>668</v>
      </c>
      <c r="C248" s="11"/>
      <c r="D248" s="11" t="s">
        <v>750</v>
      </c>
      <c r="E248" s="11" t="s">
        <v>664</v>
      </c>
    </row>
    <row r="249" spans="1:5" ht="24" x14ac:dyDescent="0.2">
      <c r="A249" s="11" t="s">
        <v>746</v>
      </c>
      <c r="B249" s="11" t="s">
        <v>668</v>
      </c>
      <c r="C249" s="11"/>
      <c r="D249" s="11" t="s">
        <v>751</v>
      </c>
      <c r="E249" s="11" t="s">
        <v>666</v>
      </c>
    </row>
    <row r="250" spans="1:5" x14ac:dyDescent="0.2">
      <c r="A250" s="11" t="s">
        <v>752</v>
      </c>
      <c r="B250" s="11" t="s">
        <v>753</v>
      </c>
      <c r="C250" s="11"/>
      <c r="D250" s="11" t="s">
        <v>754</v>
      </c>
      <c r="E250" s="11" t="s">
        <v>753</v>
      </c>
    </row>
    <row r="251" spans="1:5" x14ac:dyDescent="0.2">
      <c r="A251" s="11" t="s">
        <v>755</v>
      </c>
      <c r="B251" s="11" t="s">
        <v>756</v>
      </c>
      <c r="C251" s="11"/>
      <c r="D251" s="11" t="s">
        <v>757</v>
      </c>
      <c r="E251" s="11" t="s">
        <v>758</v>
      </c>
    </row>
    <row r="252" spans="1:5" x14ac:dyDescent="0.2">
      <c r="A252" s="11" t="s">
        <v>759</v>
      </c>
      <c r="B252" s="11" t="s">
        <v>760</v>
      </c>
      <c r="C252" s="11"/>
      <c r="D252" s="11" t="s">
        <v>761</v>
      </c>
      <c r="E252" s="11" t="s">
        <v>762</v>
      </c>
    </row>
    <row r="253" spans="1:5" ht="36" x14ac:dyDescent="0.2">
      <c r="A253" s="11" t="s">
        <v>759</v>
      </c>
      <c r="B253" s="11" t="s">
        <v>760</v>
      </c>
      <c r="C253" s="11"/>
      <c r="D253" s="11" t="s">
        <v>763</v>
      </c>
      <c r="E253" s="11" t="s">
        <v>764</v>
      </c>
    </row>
    <row r="254" spans="1:5" x14ac:dyDescent="0.2">
      <c r="A254" s="11" t="s">
        <v>759</v>
      </c>
      <c r="B254" s="11" t="s">
        <v>760</v>
      </c>
      <c r="C254" s="11"/>
      <c r="D254" s="11" t="s">
        <v>765</v>
      </c>
      <c r="E254" s="11" t="s">
        <v>766</v>
      </c>
    </row>
    <row r="255" spans="1:5" x14ac:dyDescent="0.2">
      <c r="A255" s="11" t="s">
        <v>759</v>
      </c>
      <c r="B255" s="11" t="s">
        <v>760</v>
      </c>
      <c r="C255" s="11"/>
      <c r="D255" s="11" t="s">
        <v>767</v>
      </c>
      <c r="E255" s="11" t="s">
        <v>768</v>
      </c>
    </row>
    <row r="256" spans="1:5" x14ac:dyDescent="0.2">
      <c r="A256" s="11" t="s">
        <v>759</v>
      </c>
      <c r="B256" s="11" t="s">
        <v>760</v>
      </c>
      <c r="C256" s="11"/>
      <c r="D256" s="11" t="s">
        <v>769</v>
      </c>
      <c r="E256" s="11" t="s">
        <v>770</v>
      </c>
    </row>
    <row r="257" spans="1:5" x14ac:dyDescent="0.2">
      <c r="A257" s="11" t="s">
        <v>759</v>
      </c>
      <c r="B257" s="11" t="s">
        <v>760</v>
      </c>
      <c r="C257" s="11"/>
      <c r="D257" s="11" t="s">
        <v>771</v>
      </c>
      <c r="E257" s="11" t="s">
        <v>772</v>
      </c>
    </row>
    <row r="258" spans="1:5" x14ac:dyDescent="0.2">
      <c r="A258" s="11" t="s">
        <v>773</v>
      </c>
      <c r="B258" s="11" t="s">
        <v>774</v>
      </c>
      <c r="C258" s="11"/>
      <c r="D258" s="11" t="s">
        <v>775</v>
      </c>
      <c r="E258" s="11"/>
    </row>
    <row r="259" spans="1:5" ht="24" x14ac:dyDescent="0.2">
      <c r="A259" s="11" t="s">
        <v>773</v>
      </c>
      <c r="B259" s="11" t="s">
        <v>774</v>
      </c>
      <c r="C259" s="11"/>
      <c r="D259" s="11" t="s">
        <v>776</v>
      </c>
      <c r="E259" s="11" t="s">
        <v>658</v>
      </c>
    </row>
    <row r="260" spans="1:5" ht="24" x14ac:dyDescent="0.2">
      <c r="A260" s="11" t="s">
        <v>773</v>
      </c>
      <c r="B260" s="11" t="s">
        <v>774</v>
      </c>
      <c r="C260" s="11"/>
      <c r="D260" s="11" t="s">
        <v>777</v>
      </c>
      <c r="E260" s="11" t="s">
        <v>660</v>
      </c>
    </row>
    <row r="261" spans="1:5" ht="36" x14ac:dyDescent="0.2">
      <c r="A261" s="11" t="s">
        <v>773</v>
      </c>
      <c r="B261" s="11" t="s">
        <v>774</v>
      </c>
      <c r="C261" s="11"/>
      <c r="D261" s="11" t="s">
        <v>778</v>
      </c>
      <c r="E261" s="11" t="s">
        <v>662</v>
      </c>
    </row>
    <row r="262" spans="1:5" ht="24" x14ac:dyDescent="0.2">
      <c r="A262" s="11" t="s">
        <v>773</v>
      </c>
      <c r="B262" s="11" t="s">
        <v>774</v>
      </c>
      <c r="C262" s="11"/>
      <c r="D262" s="11" t="s">
        <v>779</v>
      </c>
      <c r="E262" s="11" t="s">
        <v>664</v>
      </c>
    </row>
    <row r="263" spans="1:5" ht="24" x14ac:dyDescent="0.2">
      <c r="A263" s="11" t="s">
        <v>773</v>
      </c>
      <c r="B263" s="11" t="s">
        <v>774</v>
      </c>
      <c r="C263" s="11"/>
      <c r="D263" s="11" t="s">
        <v>780</v>
      </c>
      <c r="E263" s="11" t="s">
        <v>666</v>
      </c>
    </row>
    <row r="264" spans="1:5" x14ac:dyDescent="0.2">
      <c r="A264" s="11" t="s">
        <v>773</v>
      </c>
      <c r="B264" s="11" t="s">
        <v>774</v>
      </c>
      <c r="C264" s="11"/>
      <c r="D264" s="11" t="s">
        <v>781</v>
      </c>
      <c r="E264" s="11" t="s">
        <v>654</v>
      </c>
    </row>
    <row r="265" spans="1:5" x14ac:dyDescent="0.2">
      <c r="A265" s="11" t="s">
        <v>773</v>
      </c>
      <c r="B265" s="11" t="s">
        <v>774</v>
      </c>
      <c r="C265" s="11"/>
      <c r="D265" s="11" t="s">
        <v>782</v>
      </c>
      <c r="E265" s="11" t="s">
        <v>783</v>
      </c>
    </row>
    <row r="266" spans="1:5" ht="48" x14ac:dyDescent="0.2">
      <c r="A266" s="11" t="s">
        <v>773</v>
      </c>
      <c r="B266" s="11" t="s">
        <v>774</v>
      </c>
      <c r="C266" s="11"/>
      <c r="D266" s="11" t="s">
        <v>784</v>
      </c>
      <c r="E266" s="11" t="s">
        <v>785</v>
      </c>
    </row>
    <row r="267" spans="1:5" ht="24" x14ac:dyDescent="0.2">
      <c r="A267" s="11" t="s">
        <v>773</v>
      </c>
      <c r="B267" s="11" t="s">
        <v>774</v>
      </c>
      <c r="C267" s="11"/>
      <c r="D267" s="11" t="s">
        <v>786</v>
      </c>
      <c r="E267" s="11" t="s">
        <v>787</v>
      </c>
    </row>
    <row r="268" spans="1:5" x14ac:dyDescent="0.2">
      <c r="A268" s="11" t="s">
        <v>773</v>
      </c>
      <c r="B268" s="11" t="s">
        <v>774</v>
      </c>
      <c r="C268" s="11"/>
      <c r="D268" s="11" t="s">
        <v>788</v>
      </c>
      <c r="E268" s="11" t="s">
        <v>789</v>
      </c>
    </row>
    <row r="269" spans="1:5" x14ac:dyDescent="0.2">
      <c r="A269" s="11" t="s">
        <v>773</v>
      </c>
      <c r="B269" s="11" t="s">
        <v>774</v>
      </c>
      <c r="C269" s="11"/>
      <c r="D269" s="11" t="s">
        <v>790</v>
      </c>
      <c r="E269" s="11" t="s">
        <v>791</v>
      </c>
    </row>
    <row r="270" spans="1:5" x14ac:dyDescent="0.2">
      <c r="A270" s="11" t="s">
        <v>773</v>
      </c>
      <c r="B270" s="11" t="s">
        <v>774</v>
      </c>
      <c r="C270" s="11"/>
      <c r="D270" s="11" t="s">
        <v>792</v>
      </c>
      <c r="E270" s="11" t="s">
        <v>793</v>
      </c>
    </row>
    <row r="271" spans="1:5" x14ac:dyDescent="0.2">
      <c r="A271" s="11" t="s">
        <v>773</v>
      </c>
      <c r="B271" s="11" t="s">
        <v>774</v>
      </c>
      <c r="C271" s="11"/>
      <c r="D271" s="11" t="s">
        <v>794</v>
      </c>
      <c r="E271" s="11" t="s">
        <v>795</v>
      </c>
    </row>
    <row r="272" spans="1:5" x14ac:dyDescent="0.2">
      <c r="A272" s="11" t="s">
        <v>773</v>
      </c>
      <c r="B272" s="11" t="s">
        <v>774</v>
      </c>
      <c r="C272" s="11"/>
      <c r="D272" s="11" t="s">
        <v>796</v>
      </c>
      <c r="E272" s="11" t="s">
        <v>797</v>
      </c>
    </row>
    <row r="273" spans="1:5" x14ac:dyDescent="0.2">
      <c r="A273" s="11" t="s">
        <v>773</v>
      </c>
      <c r="B273" s="11" t="s">
        <v>774</v>
      </c>
      <c r="C273" s="11"/>
      <c r="D273" s="11" t="s">
        <v>798</v>
      </c>
      <c r="E273" s="11" t="s">
        <v>799</v>
      </c>
    </row>
    <row r="274" spans="1:5" ht="24" x14ac:dyDescent="0.2">
      <c r="A274" s="11" t="s">
        <v>800</v>
      </c>
      <c r="B274" s="11" t="s">
        <v>801</v>
      </c>
      <c r="C274" s="11"/>
      <c r="D274" s="11" t="s">
        <v>802</v>
      </c>
      <c r="E274" s="11" t="s">
        <v>803</v>
      </c>
    </row>
    <row r="275" spans="1:5" x14ac:dyDescent="0.2">
      <c r="A275" s="11" t="s">
        <v>804</v>
      </c>
      <c r="B275" s="11" t="s">
        <v>805</v>
      </c>
      <c r="C275" s="11"/>
      <c r="D275" s="11" t="s">
        <v>806</v>
      </c>
      <c r="E275" s="11" t="s">
        <v>807</v>
      </c>
    </row>
    <row r="276" spans="1:5" x14ac:dyDescent="0.2">
      <c r="A276" s="11" t="s">
        <v>808</v>
      </c>
      <c r="B276" s="11" t="s">
        <v>809</v>
      </c>
      <c r="C276" s="11"/>
      <c r="D276" s="11"/>
      <c r="E276" s="11"/>
    </row>
    <row r="277" spans="1:5" x14ac:dyDescent="0.2">
      <c r="A277" s="11" t="s">
        <v>810</v>
      </c>
      <c r="B277" s="11" t="s">
        <v>811</v>
      </c>
      <c r="C277" s="11"/>
      <c r="D277" s="11"/>
      <c r="E277" s="11"/>
    </row>
    <row r="278" spans="1:5" x14ac:dyDescent="0.2">
      <c r="A278" s="11" t="s">
        <v>812</v>
      </c>
      <c r="B278" s="11" t="s">
        <v>813</v>
      </c>
      <c r="C278" s="11"/>
      <c r="D278" s="11"/>
      <c r="E278" s="11"/>
    </row>
    <row r="279" spans="1:5" x14ac:dyDescent="0.2">
      <c r="A279" s="11" t="s">
        <v>814</v>
      </c>
      <c r="B279" s="11" t="s">
        <v>815</v>
      </c>
      <c r="C279" s="11"/>
      <c r="D279" s="11"/>
      <c r="E279" s="11"/>
    </row>
    <row r="280" spans="1:5" x14ac:dyDescent="0.2">
      <c r="A280" s="11" t="s">
        <v>816</v>
      </c>
      <c r="B280" s="11" t="s">
        <v>815</v>
      </c>
      <c r="C280" s="11"/>
      <c r="D280" s="11"/>
      <c r="E280" s="11"/>
    </row>
    <row r="281" spans="1:5" x14ac:dyDescent="0.2">
      <c r="A281" s="11" t="s">
        <v>817</v>
      </c>
      <c r="B281" s="11" t="s">
        <v>815</v>
      </c>
      <c r="C281" s="11"/>
      <c r="D281" s="11"/>
      <c r="E281" s="11"/>
    </row>
    <row r="282" spans="1:5" x14ac:dyDescent="0.2">
      <c r="A282" s="11" t="s">
        <v>818</v>
      </c>
      <c r="B282" s="11" t="s">
        <v>819</v>
      </c>
      <c r="C282" s="11"/>
      <c r="D282" s="11" t="s">
        <v>820</v>
      </c>
      <c r="E282" s="11" t="s">
        <v>821</v>
      </c>
    </row>
    <row r="283" spans="1:5" x14ac:dyDescent="0.2">
      <c r="A283" s="11" t="s">
        <v>822</v>
      </c>
      <c r="B283" s="11" t="s">
        <v>823</v>
      </c>
      <c r="C283" s="11"/>
      <c r="D283" s="11" t="s">
        <v>824</v>
      </c>
      <c r="E283" s="11" t="s">
        <v>825</v>
      </c>
    </row>
    <row r="284" spans="1:5" x14ac:dyDescent="0.2">
      <c r="A284" s="11" t="s">
        <v>826</v>
      </c>
      <c r="B284" s="11" t="s">
        <v>827</v>
      </c>
      <c r="C284" s="11"/>
      <c r="D284" s="11" t="s">
        <v>828</v>
      </c>
      <c r="E284" s="11" t="s">
        <v>829</v>
      </c>
    </row>
    <row r="285" spans="1:5" x14ac:dyDescent="0.2">
      <c r="A285" s="11" t="s">
        <v>830</v>
      </c>
      <c r="B285" s="11" t="s">
        <v>831</v>
      </c>
      <c r="C285" s="11"/>
      <c r="D285" s="11"/>
      <c r="E285" s="11"/>
    </row>
    <row r="286" spans="1:5" x14ac:dyDescent="0.2">
      <c r="A286" s="11" t="s">
        <v>832</v>
      </c>
      <c r="B286" s="11" t="s">
        <v>833</v>
      </c>
      <c r="C286" s="11"/>
      <c r="D286" s="11"/>
      <c r="E286" s="11"/>
    </row>
    <row r="287" spans="1:5" x14ac:dyDescent="0.2">
      <c r="A287" s="11" t="s">
        <v>834</v>
      </c>
      <c r="B287" s="11" t="s">
        <v>835</v>
      </c>
      <c r="C287" s="11"/>
      <c r="D287" s="11" t="s">
        <v>836</v>
      </c>
      <c r="E287" s="11"/>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BD Indicador</vt:lpstr>
      <vt:lpstr>BD Variables</vt:lpstr>
      <vt:lpstr>BD Ind-variables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Pedro</dc:creator>
  <cp:lastModifiedBy>Amerindia Jaramillo Allendes</cp:lastModifiedBy>
  <dcterms:created xsi:type="dcterms:W3CDTF">2014-10-03T14:20:23Z</dcterms:created>
  <dcterms:modified xsi:type="dcterms:W3CDTF">2015-06-05T13:14:57Z</dcterms:modified>
</cp:coreProperties>
</file>