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696" windowHeight="6816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<sst xmlns="http://schemas.openxmlformats.org/spreadsheetml/2006/main" count="4" uniqueCount="4">
  <si>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t</t>
  </si>
  <si>
    <t>n</t>
  </si>
  <si>
    <t>k</t>
  </si>
  <si>
    <t>t0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</si>
</sst>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6.75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Plan1!$A$2:$A$44</c:f>
              <c:numCache/>
            </c:numRef>
          </c:xVal>
          <c:yVal>
            <c:numRef>
              <c:f>Plan1!$F$2:$F$44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Plan1!$A$2:$A$44</c:f>
              <c:numCache/>
            </c:numRef>
          </c:xVal>
          <c:yVal>
            <c:numRef>
              <c:f>Plan1!$E$2:$E$44</c:f>
              <c:numCache/>
            </c:numRef>
          </c:yVal>
          <c:smooth val="0"/>
        </c:ser>
        <c:axId val="49584154"/>
        <c:axId val="43604203"/>
      </c:scatterChart>
      <c:valAx>
        <c:axId val="4958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04203"/>
        <c:crosses val="autoZero"/>
        <c:crossBetween val="midCat"/>
        <c:dispUnits/>
      </c:valAx>
      <c:valAx>
        <c:axId val="43604203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84154"/>
        <c:crossesAt val="-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Plan1!$A$2:$A$44</c:f>
              <c:numCache/>
            </c:numRef>
          </c:xVal>
          <c:yVal>
            <c:numRef>
              <c:f>Plan1!$E$2:$E$44</c:f>
              <c:numCache/>
            </c:numRef>
          </c:yVal>
          <c:smooth val="1"/>
        </c:ser>
        <c:axId val="56893508"/>
        <c:axId val="42279525"/>
      </c:scatterChart>
      <c:valAx>
        <c:axId val="56893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79525"/>
        <c:crosses val="autoZero"/>
        <c:crossBetween val="midCat"/>
        <c:dispUnits/>
      </c:valAx>
      <c:valAx>
        <c:axId val="422795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93508"/>
        <c:crossesAt val="-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Plan1!$A$2:$A$44</c:f>
              <c:numCache/>
            </c:numRef>
          </c:xVal>
          <c:yVal>
            <c:numRef>
              <c:f>Plan1!$G$2:$G$44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Plan1!$A$2:$A$44</c:f>
              <c:numCache/>
            </c:numRef>
          </c:xVal>
          <c:yVal>
            <c:numRef>
              <c:f>Plan1!$H$2:$H$44</c:f>
              <c:numCache/>
            </c:numRef>
          </c:yVal>
          <c:smooth val="1"/>
        </c:ser>
        <c:axId val="44971406"/>
        <c:axId val="2089471"/>
      </c:scatterChart>
      <c:valAx>
        <c:axId val="449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9471"/>
        <c:crosses val="autoZero"/>
        <c:crossBetween val="midCat"/>
        <c:dispUnits/>
      </c:valAx>
      <c:valAx>
        <c:axId val="2089471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71406"/>
        <c:crossesAt val="-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225"/>
          <c:w val="0.58025"/>
          <c:h val="0.9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Plan1!$A$1:$A$28</c:f>
              <c:strCache>
                <c:ptCount val="28"/>
                <c:pt idx="0">
                  <c:v>t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</c:strCache>
            </c:strRef>
          </c:xVal>
          <c:yVal>
            <c:numRef>
              <c:f>Plan1!$E$1:$E$28</c:f>
              <c:numCache>
                <c:ptCount val="28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-0.13746334753400016</c:v>
                </c:pt>
                <c:pt idx="7">
                  <c:v>-0.46495596472392997</c:v>
                </c:pt>
                <c:pt idx="8">
                  <c:v>-1.250193024082882</c:v>
                </c:pt>
                <c:pt idx="9">
                  <c:v>-3.162277660168384</c:v>
                </c:pt>
                <c:pt idx="10">
                  <c:v>-7.998764836602603</c:v>
                </c:pt>
                <c:pt idx="11">
                  <c:v>-21.507413085747977</c:v>
                </c:pt>
                <c:pt idx="12">
                  <c:v>-72.74666432466034</c:v>
                </c:pt>
                <c:pt idx="13">
                  <c:v>1.1247740069357814E+17</c:v>
                </c:pt>
                <c:pt idx="14">
                  <c:v>172.84666432466008</c:v>
                </c:pt>
                <c:pt idx="15">
                  <c:v>121.60741308574796</c:v>
                </c:pt>
                <c:pt idx="16">
                  <c:v>108.09876483660258</c:v>
                </c:pt>
                <c:pt idx="17">
                  <c:v>103.26227766016838</c:v>
                </c:pt>
                <c:pt idx="18">
                  <c:v>101.35019302408288</c:v>
                </c:pt>
                <c:pt idx="19">
                  <c:v>100.56495596472392</c:v>
                </c:pt>
                <c:pt idx="20">
                  <c:v>100.237463347534</c:v>
                </c:pt>
                <c:pt idx="21">
                  <c:v>100.1</c:v>
                </c:pt>
                <c:pt idx="22">
                  <c:v>100.04214525319843</c:v>
                </c:pt>
                <c:pt idx="23">
                  <c:v>100.01776817098353</c:v>
                </c:pt>
                <c:pt idx="24">
                  <c:v>100.00749200497235</c:v>
                </c:pt>
                <c:pt idx="25">
                  <c:v>100.00315921528566</c:v>
                </c:pt>
                <c:pt idx="26">
                  <c:v>100.001332205676</c:v>
                </c:pt>
                <c:pt idx="27">
                  <c:v>100.00056178214301</c:v>
                </c:pt>
              </c:numCache>
            </c:numRef>
          </c:yVal>
          <c:smooth val="0"/>
        </c:ser>
        <c:axId val="18805240"/>
        <c:axId val="35029433"/>
      </c:scatter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Plan1!$A$1:$A$28</c:f>
              <c:strCache>
                <c:ptCount val="28"/>
                <c:pt idx="0">
                  <c:v>t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</c:strCache>
            </c:strRef>
          </c:xVal>
          <c:yVal>
            <c:numRef>
              <c:f>Plan1!$F$5:$F$28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-0.13746334753400016</c:v>
                </c:pt>
                <c:pt idx="3">
                  <c:v>-0.32749261718992984</c:v>
                </c:pt>
                <c:pt idx="4">
                  <c:v>-0.785237059358952</c:v>
                </c:pt>
                <c:pt idx="5">
                  <c:v>-1.912084636085502</c:v>
                </c:pt>
                <c:pt idx="6">
                  <c:v>-4.836487176434218</c:v>
                </c:pt>
                <c:pt idx="7">
                  <c:v>-13.508648249145374</c:v>
                </c:pt>
                <c:pt idx="8">
                  <c:v>-51.23925123891237</c:v>
                </c:pt>
                <c:pt idx="9">
                  <c:v>1.1247740069357822E+17</c:v>
                </c:pt>
                <c:pt idx="10">
                  <c:v>-1.1247740069357797E+17</c:v>
                </c:pt>
                <c:pt idx="11">
                  <c:v>-51.23925123891212</c:v>
                </c:pt>
                <c:pt idx="12">
                  <c:v>-13.50864824914538</c:v>
                </c:pt>
                <c:pt idx="13">
                  <c:v>-4.836487176434204</c:v>
                </c:pt>
                <c:pt idx="14">
                  <c:v>-1.9120846360854955</c:v>
                </c:pt>
                <c:pt idx="15">
                  <c:v>-0.7852370593589626</c:v>
                </c:pt>
                <c:pt idx="16">
                  <c:v>-0.3274926171899182</c:v>
                </c:pt>
                <c:pt idx="17">
                  <c:v>-0.13746334753400902</c:v>
                </c:pt>
                <c:pt idx="18">
                  <c:v>-0.0578547468015671</c:v>
                </c:pt>
                <c:pt idx="19">
                  <c:v>-0.024377082214897428</c:v>
                </c:pt>
                <c:pt idx="20">
                  <c:v>-0.010276166011180976</c:v>
                </c:pt>
                <c:pt idx="21">
                  <c:v>-0.004332789686685601</c:v>
                </c:pt>
                <c:pt idx="22">
                  <c:v>-0.0018270096096699717</c:v>
                </c:pt>
                <c:pt idx="23">
                  <c:v>-0.0007704235329839548</c:v>
                </c:pt>
              </c:numCache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00FFFF"/>
                </a:solidFill>
              </a:ln>
            </c:spPr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00FFFF"/>
                </a:solidFill>
                <a:ln w="3175">
                  <a:noFill/>
                </a:ln>
              </c:spPr>
            </c:trendlineLbl>
          </c:trendline>
          <c:xVal>
            <c:numRef>
              <c:f>Plan1!$A$14:$A$28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xVal>
          <c:yVal>
            <c:numRef>
              <c:f>Plan1!$H$14:$H$28</c:f>
              <c:numCache>
                <c:ptCount val="15"/>
                <c:pt idx="0">
                  <c:v>1.1247740069357822E+17</c:v>
                </c:pt>
                <c:pt idx="1">
                  <c:v>-1.1247740069357797E+17</c:v>
                </c:pt>
                <c:pt idx="2">
                  <c:v>-51.23925123891212</c:v>
                </c:pt>
                <c:pt idx="3">
                  <c:v>-13.50864824914538</c:v>
                </c:pt>
                <c:pt idx="4">
                  <c:v>-4.836487176434204</c:v>
                </c:pt>
                <c:pt idx="5">
                  <c:v>-1.9120846360854955</c:v>
                </c:pt>
                <c:pt idx="6">
                  <c:v>-0.7852370593589626</c:v>
                </c:pt>
                <c:pt idx="7">
                  <c:v>-0.3274926171899182</c:v>
                </c:pt>
                <c:pt idx="8">
                  <c:v>-0.13746334753400902</c:v>
                </c:pt>
                <c:pt idx="9">
                  <c:v>-0.0578547468015671</c:v>
                </c:pt>
                <c:pt idx="10">
                  <c:v>-0.024377082214897428</c:v>
                </c:pt>
                <c:pt idx="11">
                  <c:v>-0.010276166011180976</c:v>
                </c:pt>
                <c:pt idx="12">
                  <c:v>-0.004332789686685601</c:v>
                </c:pt>
                <c:pt idx="13">
                  <c:v>-0.0018270096096699717</c:v>
                </c:pt>
                <c:pt idx="14">
                  <c:v>-0.0007704235329839548</c:v>
                </c:pt>
              </c:numCache>
            </c:numRef>
          </c:y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noFill/>
              </a:ln>
            </c:spPr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strRef>
              <c:f>Plan1!$A$1:$A$28</c:f>
              <c:strCache>
                <c:ptCount val="28"/>
                <c:pt idx="0">
                  <c:v>t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</c:strCache>
            </c:strRef>
          </c:xVal>
          <c:yVal>
            <c:numRef>
              <c:f>Plan1!$G$5:$G$14</c:f>
              <c:numCache>
                <c:ptCount val="10"/>
                <c:pt idx="0">
                  <c:v>1E-07</c:v>
                </c:pt>
                <c:pt idx="1">
                  <c:v>0</c:v>
                </c:pt>
                <c:pt idx="2">
                  <c:v>-0.13746334753400016</c:v>
                </c:pt>
                <c:pt idx="3">
                  <c:v>-0.32749261718992984</c:v>
                </c:pt>
                <c:pt idx="4">
                  <c:v>-0.785237059358952</c:v>
                </c:pt>
                <c:pt idx="5">
                  <c:v>-1.912084636085502</c:v>
                </c:pt>
                <c:pt idx="6">
                  <c:v>-4.836487176434218</c:v>
                </c:pt>
                <c:pt idx="7">
                  <c:v>-13.508648249145374</c:v>
                </c:pt>
                <c:pt idx="8">
                  <c:v>-51.23925123891237</c:v>
                </c:pt>
                <c:pt idx="9">
                  <c:v>1.1247740069357822E+17</c:v>
                </c:pt>
              </c:numCache>
            </c:numRef>
          </c:yVal>
          <c:smooth val="0"/>
        </c:ser>
        <c:axId val="46829442"/>
        <c:axId val="18811795"/>
      </c:scatterChart>
      <c:valAx>
        <c:axId val="1880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29433"/>
        <c:crosses val="autoZero"/>
        <c:crossBetween val="midCat"/>
        <c:dispUnits/>
      </c:valAx>
      <c:valAx>
        <c:axId val="35029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5240"/>
        <c:crosses val="autoZero"/>
        <c:crossBetween val="midCat"/>
        <c:dispUnits/>
      </c:valAx>
      <c:valAx>
        <c:axId val="46829442"/>
        <c:scaling>
          <c:orientation val="minMax"/>
        </c:scaling>
        <c:axPos val="b"/>
        <c:delete val="1"/>
        <c:majorTickMark val="in"/>
        <c:minorTickMark val="none"/>
        <c:tickLblPos val="nextTo"/>
        <c:crossAx val="18811795"/>
        <c:crosses val="max"/>
        <c:crossBetween val="midCat"/>
        <c:dispUnits/>
      </c:valAx>
      <c:valAx>
        <c:axId val="188117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8294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35</xdr:row>
      <xdr:rowOff>142875</xdr:rowOff>
    </xdr:from>
    <xdr:to>
      <xdr:col>17</xdr:col>
      <xdr:colOff>123825</xdr:colOff>
      <xdr:row>53</xdr:row>
      <xdr:rowOff>0</xdr:rowOff>
    </xdr:to>
    <xdr:graphicFrame>
      <xdr:nvGraphicFramePr>
        <xdr:cNvPr id="1" name="Chart 2"/>
        <xdr:cNvGraphicFramePr/>
      </xdr:nvGraphicFramePr>
      <xdr:xfrm>
        <a:off x="5867400" y="5810250"/>
        <a:ext cx="52292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8</xdr:row>
      <xdr:rowOff>0</xdr:rowOff>
    </xdr:from>
    <xdr:to>
      <xdr:col>16</xdr:col>
      <xdr:colOff>552450</xdr:colOff>
      <xdr:row>25</xdr:row>
      <xdr:rowOff>19050</xdr:rowOff>
    </xdr:to>
    <xdr:graphicFrame>
      <xdr:nvGraphicFramePr>
        <xdr:cNvPr id="2" name="Chart 3"/>
        <xdr:cNvGraphicFramePr/>
      </xdr:nvGraphicFramePr>
      <xdr:xfrm>
        <a:off x="5686425" y="1295400"/>
        <a:ext cx="52292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8</xdr:row>
      <xdr:rowOff>19050</xdr:rowOff>
    </xdr:from>
    <xdr:to>
      <xdr:col>8</xdr:col>
      <xdr:colOff>57150</xdr:colOff>
      <xdr:row>25</xdr:row>
      <xdr:rowOff>38100</xdr:rowOff>
    </xdr:to>
    <xdr:graphicFrame>
      <xdr:nvGraphicFramePr>
        <xdr:cNvPr id="3" name="Chart 4"/>
        <xdr:cNvGraphicFramePr/>
      </xdr:nvGraphicFramePr>
      <xdr:xfrm>
        <a:off x="457200" y="1314450"/>
        <a:ext cx="50863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</xdr:row>
      <xdr:rowOff>47625</xdr:rowOff>
    </xdr:from>
    <xdr:to>
      <xdr:col>11</xdr:col>
      <xdr:colOff>28575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990600" y="209550"/>
        <a:ext cx="5743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50" zoomScaleNormal="50" workbookViewId="0" topLeftCell="A1">
      <selection activeCell="O5" sqref="O5"/>
    </sheetView>
  </sheetViews>
  <sheetFormatPr defaultColWidth="9.140625" defaultRowHeight="12.75"/>
  <cols>
    <col min="1" max="2" width="5.28125" style="0" customWidth="1"/>
    <col min="3" max="3" width="26.28125" style="0" customWidth="1"/>
    <col min="4" max="4" width="8.7109375" style="0" customWidth="1"/>
    <col min="5" max="5" width="7.28125" style="0" customWidth="1"/>
    <col min="6" max="6" width="9.00390625" style="0" customWidth="1"/>
    <col min="7" max="7" width="11.421875" style="0" bestFit="1" customWidth="1"/>
    <col min="8" max="8" width="9.00390625" style="0" bestFit="1" customWidth="1"/>
  </cols>
  <sheetData>
    <row r="1" spans="1:4" ht="12.75">
      <c r="A1" t="s">
        <v>0</v>
      </c>
      <c r="B1" t="s">
        <v>3</v>
      </c>
      <c r="C1" t="s">
        <v>1</v>
      </c>
      <c r="D1" t="s">
        <v>2</v>
      </c>
    </row>
    <row r="2" ht="12.75">
      <c r="A2">
        <v>-2</v>
      </c>
    </row>
    <row r="3" spans="1:3" ht="12.75">
      <c r="A3">
        <v>-1</v>
      </c>
      <c r="C3">
        <v>8</v>
      </c>
    </row>
    <row r="4" spans="1:5" ht="12.75">
      <c r="A4">
        <v>0</v>
      </c>
      <c r="E4">
        <v>0</v>
      </c>
    </row>
    <row r="5" spans="1:7" ht="12.75">
      <c r="A5">
        <v>1</v>
      </c>
      <c r="B5" s="1">
        <v>2</v>
      </c>
      <c r="C5" s="1">
        <v>0.863469409872767</v>
      </c>
      <c r="D5" s="2">
        <v>-999.999999999998</v>
      </c>
      <c r="E5">
        <v>0</v>
      </c>
      <c r="F5">
        <f>$E5-$E1</f>
        <v>0</v>
      </c>
      <c r="G5">
        <v>1E-07</v>
      </c>
    </row>
    <row r="6" spans="1:7" ht="12.75">
      <c r="A6">
        <v>2</v>
      </c>
      <c r="B6">
        <f>B5</f>
        <v>2</v>
      </c>
      <c r="C6">
        <f aca="true" t="shared" si="0" ref="C6:C16">C5</f>
        <v>0.863469409872767</v>
      </c>
      <c r="D6">
        <f>D5</f>
        <v>-999.999999999998</v>
      </c>
      <c r="E6">
        <f>(1-EXP(-C6*(A6-B6)))/(1+D6*EXP(-C6*(A6-B6)))</f>
        <v>0</v>
      </c>
      <c r="F6">
        <f aca="true" t="shared" si="1" ref="F6:F52">$E6-$E5</f>
        <v>0</v>
      </c>
      <c r="G6">
        <f aca="true" t="shared" si="2" ref="G6:G14">$E6-$E5</f>
        <v>0</v>
      </c>
    </row>
    <row r="7" spans="1:7" ht="12.75">
      <c r="A7">
        <v>3</v>
      </c>
      <c r="B7">
        <f aca="true" t="shared" si="3" ref="B7:B16">B6</f>
        <v>2</v>
      </c>
      <c r="C7">
        <f t="shared" si="0"/>
        <v>0.863469409872767</v>
      </c>
      <c r="D7">
        <f aca="true" t="shared" si="4" ref="D7:D16">D6</f>
        <v>-999.999999999998</v>
      </c>
      <c r="E7">
        <f>(1-EXP(-C7*(A7-B7)))/(1+D7*EXP(-C7*(A7-B7)))*100</f>
        <v>-0.13746334753400016</v>
      </c>
      <c r="F7">
        <f t="shared" si="1"/>
        <v>-0.13746334753400016</v>
      </c>
      <c r="G7">
        <f t="shared" si="2"/>
        <v>-0.13746334753400016</v>
      </c>
    </row>
    <row r="8" spans="1:7" ht="12.75">
      <c r="A8">
        <v>4</v>
      </c>
      <c r="B8">
        <f t="shared" si="3"/>
        <v>2</v>
      </c>
      <c r="C8">
        <f t="shared" si="0"/>
        <v>0.863469409872767</v>
      </c>
      <c r="D8">
        <f t="shared" si="4"/>
        <v>-999.999999999998</v>
      </c>
      <c r="E8">
        <f aca="true" t="shared" si="5" ref="E8:E28">(1-EXP(-C8*(A8-B8)))/(1+D8*EXP(-C8*(A8-B8)))*100</f>
        <v>-0.46495596472392997</v>
      </c>
      <c r="F8">
        <f t="shared" si="1"/>
        <v>-0.32749261718992984</v>
      </c>
      <c r="G8">
        <f t="shared" si="2"/>
        <v>-0.32749261718992984</v>
      </c>
    </row>
    <row r="9" spans="1:7" ht="12.75">
      <c r="A9">
        <v>5</v>
      </c>
      <c r="B9">
        <f t="shared" si="3"/>
        <v>2</v>
      </c>
      <c r="C9">
        <f t="shared" si="0"/>
        <v>0.863469409872767</v>
      </c>
      <c r="D9">
        <f t="shared" si="4"/>
        <v>-999.999999999998</v>
      </c>
      <c r="E9">
        <f t="shared" si="5"/>
        <v>-1.250193024082882</v>
      </c>
      <c r="F9">
        <f t="shared" si="1"/>
        <v>-0.785237059358952</v>
      </c>
      <c r="G9">
        <f t="shared" si="2"/>
        <v>-0.785237059358952</v>
      </c>
    </row>
    <row r="10" spans="1:7" ht="12.75">
      <c r="A10">
        <v>6</v>
      </c>
      <c r="B10">
        <f t="shared" si="3"/>
        <v>2</v>
      </c>
      <c r="C10">
        <f t="shared" si="0"/>
        <v>0.863469409872767</v>
      </c>
      <c r="D10">
        <f t="shared" si="4"/>
        <v>-999.999999999998</v>
      </c>
      <c r="E10">
        <f t="shared" si="5"/>
        <v>-3.162277660168384</v>
      </c>
      <c r="F10">
        <f t="shared" si="1"/>
        <v>-1.912084636085502</v>
      </c>
      <c r="G10">
        <f t="shared" si="2"/>
        <v>-1.912084636085502</v>
      </c>
    </row>
    <row r="11" spans="1:7" ht="12.75">
      <c r="A11">
        <v>7</v>
      </c>
      <c r="B11">
        <f t="shared" si="3"/>
        <v>2</v>
      </c>
      <c r="C11">
        <f t="shared" si="0"/>
        <v>0.863469409872767</v>
      </c>
      <c r="D11">
        <f t="shared" si="4"/>
        <v>-999.999999999998</v>
      </c>
      <c r="E11">
        <f t="shared" si="5"/>
        <v>-7.998764836602603</v>
      </c>
      <c r="F11">
        <f t="shared" si="1"/>
        <v>-4.836487176434218</v>
      </c>
      <c r="G11">
        <f t="shared" si="2"/>
        <v>-4.836487176434218</v>
      </c>
    </row>
    <row r="12" spans="1:7" ht="12.75">
      <c r="A12">
        <v>8</v>
      </c>
      <c r="B12">
        <f t="shared" si="3"/>
        <v>2</v>
      </c>
      <c r="C12">
        <f t="shared" si="0"/>
        <v>0.863469409872767</v>
      </c>
      <c r="D12">
        <f t="shared" si="4"/>
        <v>-999.999999999998</v>
      </c>
      <c r="E12">
        <f t="shared" si="5"/>
        <v>-21.507413085747977</v>
      </c>
      <c r="F12">
        <f t="shared" si="1"/>
        <v>-13.508648249145374</v>
      </c>
      <c r="G12">
        <f t="shared" si="2"/>
        <v>-13.508648249145374</v>
      </c>
    </row>
    <row r="13" spans="1:7" ht="12.75">
      <c r="A13">
        <v>9</v>
      </c>
      <c r="B13">
        <f t="shared" si="3"/>
        <v>2</v>
      </c>
      <c r="C13">
        <f t="shared" si="0"/>
        <v>0.863469409872767</v>
      </c>
      <c r="D13">
        <f t="shared" si="4"/>
        <v>-999.999999999998</v>
      </c>
      <c r="E13">
        <f t="shared" si="5"/>
        <v>-72.74666432466034</v>
      </c>
      <c r="F13">
        <f t="shared" si="1"/>
        <v>-51.23925123891237</v>
      </c>
      <c r="G13">
        <f t="shared" si="2"/>
        <v>-51.23925123891237</v>
      </c>
    </row>
    <row r="14" spans="1:8" ht="12.75">
      <c r="A14">
        <v>10</v>
      </c>
      <c r="B14">
        <f t="shared" si="3"/>
        <v>2</v>
      </c>
      <c r="C14">
        <f t="shared" si="0"/>
        <v>0.863469409872767</v>
      </c>
      <c r="D14">
        <f t="shared" si="4"/>
        <v>-999.999999999998</v>
      </c>
      <c r="E14">
        <f t="shared" si="5"/>
        <v>1.1247740069357814E+17</v>
      </c>
      <c r="F14">
        <f t="shared" si="1"/>
        <v>1.1247740069357822E+17</v>
      </c>
      <c r="G14">
        <f t="shared" si="2"/>
        <v>1.1247740069357822E+17</v>
      </c>
      <c r="H14">
        <f>$E14-$E13</f>
        <v>1.1247740069357822E+17</v>
      </c>
    </row>
    <row r="15" spans="1:8" ht="12.75">
      <c r="A15">
        <v>11</v>
      </c>
      <c r="B15">
        <f t="shared" si="3"/>
        <v>2</v>
      </c>
      <c r="C15">
        <f t="shared" si="0"/>
        <v>0.863469409872767</v>
      </c>
      <c r="D15">
        <f t="shared" si="4"/>
        <v>-999.999999999998</v>
      </c>
      <c r="E15">
        <f t="shared" si="5"/>
        <v>172.84666432466008</v>
      </c>
      <c r="F15">
        <f t="shared" si="1"/>
        <v>-1.1247740069357797E+17</v>
      </c>
      <c r="H15">
        <f aca="true" t="shared" si="6" ref="H15:H52">$E15-$E14</f>
        <v>-1.1247740069357797E+17</v>
      </c>
    </row>
    <row r="16" spans="1:8" ht="12.75">
      <c r="A16">
        <v>12</v>
      </c>
      <c r="B16">
        <f t="shared" si="3"/>
        <v>2</v>
      </c>
      <c r="C16">
        <f t="shared" si="0"/>
        <v>0.863469409872767</v>
      </c>
      <c r="D16">
        <f t="shared" si="4"/>
        <v>-999.999999999998</v>
      </c>
      <c r="E16">
        <f t="shared" si="5"/>
        <v>121.60741308574796</v>
      </c>
      <c r="F16">
        <f t="shared" si="1"/>
        <v>-51.23925123891212</v>
      </c>
      <c r="H16">
        <f t="shared" si="6"/>
        <v>-51.23925123891212</v>
      </c>
    </row>
    <row r="17" spans="1:8" ht="12.75">
      <c r="A17">
        <v>13</v>
      </c>
      <c r="B17">
        <f aca="true" t="shared" si="7" ref="B17:B24">B16</f>
        <v>2</v>
      </c>
      <c r="C17">
        <f aca="true" t="shared" si="8" ref="C17:C24">C16</f>
        <v>0.863469409872767</v>
      </c>
      <c r="D17">
        <f aca="true" t="shared" si="9" ref="D17:D24">D16</f>
        <v>-999.999999999998</v>
      </c>
      <c r="E17">
        <f t="shared" si="5"/>
        <v>108.09876483660258</v>
      </c>
      <c r="F17">
        <f t="shared" si="1"/>
        <v>-13.50864824914538</v>
      </c>
      <c r="H17">
        <f t="shared" si="6"/>
        <v>-13.50864824914538</v>
      </c>
    </row>
    <row r="18" spans="1:8" ht="12.75">
      <c r="A18">
        <v>14</v>
      </c>
      <c r="B18">
        <f t="shared" si="7"/>
        <v>2</v>
      </c>
      <c r="C18">
        <f t="shared" si="8"/>
        <v>0.863469409872767</v>
      </c>
      <c r="D18">
        <f t="shared" si="9"/>
        <v>-999.999999999998</v>
      </c>
      <c r="E18">
        <f t="shared" si="5"/>
        <v>103.26227766016838</v>
      </c>
      <c r="F18">
        <f t="shared" si="1"/>
        <v>-4.836487176434204</v>
      </c>
      <c r="H18">
        <f t="shared" si="6"/>
        <v>-4.836487176434204</v>
      </c>
    </row>
    <row r="19" spans="1:8" ht="12.75">
      <c r="A19">
        <v>15</v>
      </c>
      <c r="B19">
        <f t="shared" si="7"/>
        <v>2</v>
      </c>
      <c r="C19">
        <f t="shared" si="8"/>
        <v>0.863469409872767</v>
      </c>
      <c r="D19">
        <f t="shared" si="9"/>
        <v>-999.999999999998</v>
      </c>
      <c r="E19">
        <f t="shared" si="5"/>
        <v>101.35019302408288</v>
      </c>
      <c r="F19">
        <f t="shared" si="1"/>
        <v>-1.9120846360854955</v>
      </c>
      <c r="H19">
        <f t="shared" si="6"/>
        <v>-1.9120846360854955</v>
      </c>
    </row>
    <row r="20" spans="1:8" ht="12.75">
      <c r="A20">
        <v>16</v>
      </c>
      <c r="B20">
        <f t="shared" si="7"/>
        <v>2</v>
      </c>
      <c r="C20">
        <f t="shared" si="8"/>
        <v>0.863469409872767</v>
      </c>
      <c r="D20">
        <f t="shared" si="9"/>
        <v>-999.999999999998</v>
      </c>
      <c r="E20">
        <f t="shared" si="5"/>
        <v>100.56495596472392</v>
      </c>
      <c r="F20">
        <f t="shared" si="1"/>
        <v>-0.7852370593589626</v>
      </c>
      <c r="H20">
        <f t="shared" si="6"/>
        <v>-0.7852370593589626</v>
      </c>
    </row>
    <row r="21" spans="1:8" ht="12.75">
      <c r="A21">
        <v>17</v>
      </c>
      <c r="B21">
        <f t="shared" si="7"/>
        <v>2</v>
      </c>
      <c r="C21">
        <f t="shared" si="8"/>
        <v>0.863469409872767</v>
      </c>
      <c r="D21">
        <f t="shared" si="9"/>
        <v>-999.999999999998</v>
      </c>
      <c r="E21">
        <f t="shared" si="5"/>
        <v>100.237463347534</v>
      </c>
      <c r="F21">
        <f t="shared" si="1"/>
        <v>-0.3274926171899182</v>
      </c>
      <c r="H21">
        <f t="shared" si="6"/>
        <v>-0.3274926171899182</v>
      </c>
    </row>
    <row r="22" spans="1:8" ht="12.75">
      <c r="A22">
        <v>18</v>
      </c>
      <c r="B22">
        <f t="shared" si="7"/>
        <v>2</v>
      </c>
      <c r="C22">
        <f t="shared" si="8"/>
        <v>0.863469409872767</v>
      </c>
      <c r="D22">
        <f t="shared" si="9"/>
        <v>-999.999999999998</v>
      </c>
      <c r="E22">
        <f t="shared" si="5"/>
        <v>100.1</v>
      </c>
      <c r="F22">
        <f t="shared" si="1"/>
        <v>-0.13746334753400902</v>
      </c>
      <c r="H22">
        <f t="shared" si="6"/>
        <v>-0.13746334753400902</v>
      </c>
    </row>
    <row r="23" spans="1:8" ht="12.75">
      <c r="A23">
        <v>19</v>
      </c>
      <c r="B23">
        <f t="shared" si="7"/>
        <v>2</v>
      </c>
      <c r="C23">
        <f t="shared" si="8"/>
        <v>0.863469409872767</v>
      </c>
      <c r="D23">
        <f t="shared" si="9"/>
        <v>-999.999999999998</v>
      </c>
      <c r="E23">
        <f t="shared" si="5"/>
        <v>100.04214525319843</v>
      </c>
      <c r="F23">
        <f t="shared" si="1"/>
        <v>-0.0578547468015671</v>
      </c>
      <c r="H23">
        <f t="shared" si="6"/>
        <v>-0.0578547468015671</v>
      </c>
    </row>
    <row r="24" spans="1:8" ht="12.75">
      <c r="A24">
        <v>20</v>
      </c>
      <c r="B24">
        <f t="shared" si="7"/>
        <v>2</v>
      </c>
      <c r="C24">
        <f t="shared" si="8"/>
        <v>0.863469409872767</v>
      </c>
      <c r="D24">
        <f t="shared" si="9"/>
        <v>-999.999999999998</v>
      </c>
      <c r="E24">
        <f t="shared" si="5"/>
        <v>100.01776817098353</v>
      </c>
      <c r="F24">
        <f t="shared" si="1"/>
        <v>-0.024377082214897428</v>
      </c>
      <c r="H24">
        <f t="shared" si="6"/>
        <v>-0.024377082214897428</v>
      </c>
    </row>
    <row r="25" spans="1:8" ht="12.75">
      <c r="A25">
        <v>21</v>
      </c>
      <c r="B25">
        <f aca="true" t="shared" si="10" ref="B25:D28">B24</f>
        <v>2</v>
      </c>
      <c r="C25">
        <f t="shared" si="10"/>
        <v>0.863469409872767</v>
      </c>
      <c r="D25">
        <f t="shared" si="10"/>
        <v>-999.999999999998</v>
      </c>
      <c r="E25">
        <f t="shared" si="5"/>
        <v>100.00749200497235</v>
      </c>
      <c r="F25">
        <f t="shared" si="1"/>
        <v>-0.010276166011180976</v>
      </c>
      <c r="H25">
        <f t="shared" si="6"/>
        <v>-0.010276166011180976</v>
      </c>
    </row>
    <row r="26" spans="1:8" ht="12.75">
      <c r="A26">
        <v>22</v>
      </c>
      <c r="B26">
        <f t="shared" si="10"/>
        <v>2</v>
      </c>
      <c r="C26">
        <f t="shared" si="10"/>
        <v>0.863469409872767</v>
      </c>
      <c r="D26">
        <f t="shared" si="10"/>
        <v>-999.999999999998</v>
      </c>
      <c r="E26">
        <f t="shared" si="5"/>
        <v>100.00315921528566</v>
      </c>
      <c r="F26">
        <f t="shared" si="1"/>
        <v>-0.004332789686685601</v>
      </c>
      <c r="H26">
        <f t="shared" si="6"/>
        <v>-0.004332789686685601</v>
      </c>
    </row>
    <row r="27" spans="1:8" ht="12.75">
      <c r="A27">
        <v>23</v>
      </c>
      <c r="B27">
        <f t="shared" si="10"/>
        <v>2</v>
      </c>
      <c r="C27">
        <f t="shared" si="10"/>
        <v>0.863469409872767</v>
      </c>
      <c r="D27">
        <f t="shared" si="10"/>
        <v>-999.999999999998</v>
      </c>
      <c r="E27">
        <f t="shared" si="5"/>
        <v>100.001332205676</v>
      </c>
      <c r="F27">
        <f t="shared" si="1"/>
        <v>-0.0018270096096699717</v>
      </c>
      <c r="H27">
        <f t="shared" si="6"/>
        <v>-0.0018270096096699717</v>
      </c>
    </row>
    <row r="28" spans="1:8" ht="12.75">
      <c r="A28">
        <v>24</v>
      </c>
      <c r="B28">
        <f t="shared" si="10"/>
        <v>2</v>
      </c>
      <c r="C28">
        <f t="shared" si="10"/>
        <v>0.863469409872767</v>
      </c>
      <c r="D28">
        <f t="shared" si="10"/>
        <v>-999.999999999998</v>
      </c>
      <c r="E28">
        <f t="shared" si="5"/>
        <v>100.00056178214301</v>
      </c>
      <c r="F28">
        <f t="shared" si="1"/>
        <v>-0.0007704235329839548</v>
      </c>
      <c r="H28">
        <f t="shared" si="6"/>
        <v>-0.0007704235329839548</v>
      </c>
    </row>
    <row r="29" spans="1:8" ht="12.75">
      <c r="A29">
        <v>25</v>
      </c>
      <c r="B29">
        <f aca="true" t="shared" si="11" ref="B29:B34">B28</f>
        <v>2</v>
      </c>
      <c r="C29">
        <f aca="true" t="shared" si="12" ref="C29:C34">C28</f>
        <v>0.863469409872767</v>
      </c>
      <c r="D29">
        <f aca="true" t="shared" si="13" ref="D29:D34">D28</f>
        <v>-999.999999999998</v>
      </c>
      <c r="E29">
        <f aca="true" t="shared" si="14" ref="E29:E34">(1-EXP(-C29*(A29-B29)))/(1+D29*EXP(-C29*(A29-B29)))*100</f>
        <v>100.00023690079499</v>
      </c>
      <c r="F29">
        <f t="shared" si="1"/>
        <v>-0.00032488134802122204</v>
      </c>
      <c r="H29">
        <f t="shared" si="6"/>
        <v>-0.00032488134802122204</v>
      </c>
    </row>
    <row r="30" spans="1:8" ht="12.75">
      <c r="A30">
        <v>26</v>
      </c>
      <c r="B30">
        <f t="shared" si="11"/>
        <v>2</v>
      </c>
      <c r="C30">
        <f t="shared" si="12"/>
        <v>0.863469409872767</v>
      </c>
      <c r="D30">
        <f t="shared" si="13"/>
        <v>-999.999999999998</v>
      </c>
      <c r="E30">
        <f t="shared" si="14"/>
        <v>100.0000999000999</v>
      </c>
      <c r="F30">
        <f t="shared" si="1"/>
        <v>-0.00013700069509070545</v>
      </c>
      <c r="H30">
        <f t="shared" si="6"/>
        <v>-0.00013700069509070545</v>
      </c>
    </row>
    <row r="31" spans="1:8" ht="12.75">
      <c r="A31">
        <v>27</v>
      </c>
      <c r="B31">
        <f t="shared" si="11"/>
        <v>2</v>
      </c>
      <c r="C31">
        <f t="shared" si="12"/>
        <v>0.863469409872767</v>
      </c>
      <c r="D31">
        <f t="shared" si="13"/>
        <v>-999.999999999998</v>
      </c>
      <c r="E31">
        <f t="shared" si="14"/>
        <v>100.00004212749846</v>
      </c>
      <c r="F31">
        <f t="shared" si="1"/>
        <v>-5.7772601437022786E-05</v>
      </c>
      <c r="H31">
        <f t="shared" si="6"/>
        <v>-5.7772601437022786E-05</v>
      </c>
    </row>
    <row r="32" spans="1:8" ht="12.75">
      <c r="A32">
        <v>28</v>
      </c>
      <c r="B32">
        <f t="shared" si="11"/>
        <v>2</v>
      </c>
      <c r="C32">
        <f t="shared" si="12"/>
        <v>0.863469409872767</v>
      </c>
      <c r="D32">
        <f t="shared" si="13"/>
        <v>-999.999999999998</v>
      </c>
      <c r="E32">
        <f t="shared" si="14"/>
        <v>100.00001776501446</v>
      </c>
      <c r="F32">
        <f t="shared" si="1"/>
        <v>-2.4362483998174866E-05</v>
      </c>
      <c r="H32">
        <f t="shared" si="6"/>
        <v>-2.4362483998174866E-05</v>
      </c>
    </row>
    <row r="33" spans="1:8" ht="12.75">
      <c r="A33">
        <v>29</v>
      </c>
      <c r="B33">
        <f t="shared" si="11"/>
        <v>2</v>
      </c>
      <c r="C33">
        <f t="shared" si="12"/>
        <v>0.863469409872767</v>
      </c>
      <c r="D33">
        <f t="shared" si="13"/>
        <v>-999.999999999998</v>
      </c>
      <c r="E33">
        <f t="shared" si="14"/>
        <v>100.00000749144371</v>
      </c>
      <c r="F33">
        <f t="shared" si="1"/>
        <v>-1.0273570751451189E-05</v>
      </c>
      <c r="H33">
        <f t="shared" si="6"/>
        <v>-1.0273570751451189E-05</v>
      </c>
    </row>
    <row r="34" spans="1:8" ht="12.75">
      <c r="A34">
        <v>30</v>
      </c>
      <c r="B34">
        <f t="shared" si="11"/>
        <v>2</v>
      </c>
      <c r="C34">
        <f t="shared" si="12"/>
        <v>0.863469409872767</v>
      </c>
      <c r="D34">
        <f t="shared" si="13"/>
        <v>-999.999999999998</v>
      </c>
      <c r="E34">
        <f t="shared" si="14"/>
        <v>100.00000315911548</v>
      </c>
      <c r="F34">
        <f t="shared" si="1"/>
        <v>-4.332328231271276E-06</v>
      </c>
      <c r="H34">
        <f t="shared" si="6"/>
        <v>-4.332328231271276E-06</v>
      </c>
    </row>
    <row r="35" spans="1:8" ht="12.75">
      <c r="A35">
        <v>31</v>
      </c>
      <c r="B35">
        <f aca="true" t="shared" si="15" ref="B35:B45">B34</f>
        <v>2</v>
      </c>
      <c r="C35">
        <f aca="true" t="shared" si="16" ref="C35:C45">C34</f>
        <v>0.863469409872767</v>
      </c>
      <c r="D35">
        <f aca="true" t="shared" si="17" ref="D35:D45">D34</f>
        <v>-999.999999999998</v>
      </c>
      <c r="E35">
        <f aca="true" t="shared" si="18" ref="E35:E45">(1-EXP(-C35*(A35-B35)))/(1+D35*EXP(-C35*(A35-B35)))*100</f>
        <v>100.00000133218792</v>
      </c>
      <c r="F35">
        <f t="shared" si="1"/>
        <v>-1.8269275585680589E-06</v>
      </c>
      <c r="H35">
        <f t="shared" si="6"/>
        <v>-1.8269275585680589E-06</v>
      </c>
    </row>
    <row r="36" spans="1:8" ht="12.75">
      <c r="A36">
        <v>32</v>
      </c>
      <c r="B36">
        <f t="shared" si="15"/>
        <v>2</v>
      </c>
      <c r="C36">
        <f t="shared" si="16"/>
        <v>0.863469409872767</v>
      </c>
      <c r="D36">
        <f t="shared" si="17"/>
        <v>-999.999999999998</v>
      </c>
      <c r="E36">
        <f t="shared" si="18"/>
        <v>100.000000561779</v>
      </c>
      <c r="F36">
        <f t="shared" si="1"/>
        <v>-7.704089171056694E-07</v>
      </c>
      <c r="H36">
        <f t="shared" si="6"/>
        <v>-7.704089171056694E-07</v>
      </c>
    </row>
    <row r="37" spans="1:8" ht="12.75">
      <c r="A37">
        <v>33</v>
      </c>
      <c r="B37">
        <f t="shared" si="15"/>
        <v>2</v>
      </c>
      <c r="C37">
        <f t="shared" si="16"/>
        <v>0.863469409872767</v>
      </c>
      <c r="D37">
        <f t="shared" si="17"/>
        <v>-999.999999999998</v>
      </c>
      <c r="E37">
        <f t="shared" si="18"/>
        <v>100.00000023690023</v>
      </c>
      <c r="F37">
        <f t="shared" si="1"/>
        <v>-3.2487876922004943E-07</v>
      </c>
      <c r="H37">
        <f t="shared" si="6"/>
        <v>-3.2487876922004943E-07</v>
      </c>
    </row>
    <row r="38" spans="1:8" ht="12.75">
      <c r="A38">
        <v>34</v>
      </c>
      <c r="B38">
        <f t="shared" si="15"/>
        <v>2</v>
      </c>
      <c r="C38">
        <f t="shared" si="16"/>
        <v>0.863469409872767</v>
      </c>
      <c r="D38">
        <f t="shared" si="17"/>
        <v>-999.999999999998</v>
      </c>
      <c r="E38">
        <f t="shared" si="18"/>
        <v>100.0000000999</v>
      </c>
      <c r="F38">
        <f t="shared" si="1"/>
        <v>-1.3700022805096523E-07</v>
      </c>
      <c r="H38">
        <f t="shared" si="6"/>
        <v>-1.3700022805096523E-07</v>
      </c>
    </row>
    <row r="39" spans="1:8" ht="12.75">
      <c r="A39">
        <v>35</v>
      </c>
      <c r="B39">
        <f t="shared" si="15"/>
        <v>2</v>
      </c>
      <c r="C39">
        <f t="shared" si="16"/>
        <v>0.863469409872767</v>
      </c>
      <c r="D39">
        <f t="shared" si="17"/>
        <v>-999.999999999998</v>
      </c>
      <c r="E39">
        <f t="shared" si="18"/>
        <v>100.00000004212748</v>
      </c>
      <c r="F39">
        <f t="shared" si="1"/>
        <v>-5.777252454208792E-08</v>
      </c>
      <c r="H39">
        <f t="shared" si="6"/>
        <v>-5.777252454208792E-08</v>
      </c>
    </row>
    <row r="40" spans="1:8" ht="12.75">
      <c r="A40">
        <v>36</v>
      </c>
      <c r="B40">
        <f t="shared" si="15"/>
        <v>2</v>
      </c>
      <c r="C40">
        <f t="shared" si="16"/>
        <v>0.863469409872767</v>
      </c>
      <c r="D40">
        <f t="shared" si="17"/>
        <v>-999.999999999998</v>
      </c>
      <c r="E40">
        <f t="shared" si="18"/>
        <v>100.00000001776502</v>
      </c>
      <c r="F40">
        <f t="shared" si="1"/>
        <v>-2.4362464046134846E-08</v>
      </c>
      <c r="H40">
        <f t="shared" si="6"/>
        <v>-2.4362464046134846E-08</v>
      </c>
    </row>
    <row r="41" spans="1:8" ht="12.75">
      <c r="A41">
        <v>37</v>
      </c>
      <c r="B41">
        <f t="shared" si="15"/>
        <v>2</v>
      </c>
      <c r="C41">
        <f t="shared" si="16"/>
        <v>0.863469409872767</v>
      </c>
      <c r="D41">
        <f t="shared" si="17"/>
        <v>-999.999999999998</v>
      </c>
      <c r="E41">
        <f t="shared" si="18"/>
        <v>100.00000000749145</v>
      </c>
      <c r="F41">
        <f t="shared" si="1"/>
        <v>-1.0273566886098706E-08</v>
      </c>
      <c r="H41">
        <f t="shared" si="6"/>
        <v>-1.0273566886098706E-08</v>
      </c>
    </row>
    <row r="42" spans="1:8" ht="12.75">
      <c r="A42">
        <v>38</v>
      </c>
      <c r="B42">
        <f t="shared" si="15"/>
        <v>2</v>
      </c>
      <c r="C42">
        <f t="shared" si="16"/>
        <v>0.863469409872767</v>
      </c>
      <c r="D42">
        <f t="shared" si="17"/>
        <v>-999.999999999998</v>
      </c>
      <c r="E42">
        <f t="shared" si="18"/>
        <v>100.00000000315912</v>
      </c>
      <c r="F42">
        <f t="shared" si="1"/>
        <v>-4.332335379331198E-09</v>
      </c>
      <c r="H42">
        <f t="shared" si="6"/>
        <v>-4.332335379331198E-09</v>
      </c>
    </row>
    <row r="43" spans="1:8" ht="12.75">
      <c r="A43">
        <v>39</v>
      </c>
      <c r="B43">
        <f t="shared" si="15"/>
        <v>2</v>
      </c>
      <c r="C43">
        <f t="shared" si="16"/>
        <v>0.863469409872767</v>
      </c>
      <c r="D43">
        <f t="shared" si="17"/>
        <v>-999.999999999998</v>
      </c>
      <c r="E43">
        <f t="shared" si="18"/>
        <v>100.00000000133218</v>
      </c>
      <c r="F43">
        <f t="shared" si="1"/>
        <v>-1.8269332713316544E-09</v>
      </c>
      <c r="H43">
        <f t="shared" si="6"/>
        <v>-1.8269332713316544E-09</v>
      </c>
    </row>
    <row r="44" spans="1:8" ht="12.75">
      <c r="A44">
        <v>40</v>
      </c>
      <c r="B44">
        <f t="shared" si="15"/>
        <v>2</v>
      </c>
      <c r="C44">
        <f t="shared" si="16"/>
        <v>0.863469409872767</v>
      </c>
      <c r="D44">
        <f t="shared" si="17"/>
        <v>-999.999999999998</v>
      </c>
      <c r="E44">
        <f t="shared" si="18"/>
        <v>100.00000000056177</v>
      </c>
      <c r="F44">
        <f t="shared" si="1"/>
        <v>-7.704130666752462E-10</v>
      </c>
      <c r="H44">
        <f t="shared" si="6"/>
        <v>-7.704130666752462E-10</v>
      </c>
    </row>
    <row r="45" spans="1:8" ht="12.75">
      <c r="A45">
        <v>41</v>
      </c>
      <c r="B45">
        <f t="shared" si="15"/>
        <v>2</v>
      </c>
      <c r="C45">
        <f t="shared" si="16"/>
        <v>0.863469409872767</v>
      </c>
      <c r="D45">
        <f t="shared" si="17"/>
        <v>-999.999999999998</v>
      </c>
      <c r="E45">
        <f t="shared" si="18"/>
        <v>100.0000000002369</v>
      </c>
      <c r="F45">
        <f t="shared" si="1"/>
        <v>-3.24874349644233E-10</v>
      </c>
      <c r="H45">
        <f t="shared" si="6"/>
        <v>-3.24874349644233E-10</v>
      </c>
    </row>
    <row r="46" spans="1:8" ht="12.75">
      <c r="A46">
        <v>42</v>
      </c>
      <c r="B46">
        <f aca="true" t="shared" si="19" ref="B46:B52">B45</f>
        <v>2</v>
      </c>
      <c r="C46">
        <f aca="true" t="shared" si="20" ref="C46:C52">C45</f>
        <v>0.863469409872767</v>
      </c>
      <c r="D46">
        <f aca="true" t="shared" si="21" ref="D46:D52">D45</f>
        <v>-999.999999999998</v>
      </c>
      <c r="E46">
        <f aca="true" t="shared" si="22" ref="E46:E52">(1-EXP(-C46*(A46-B46)))/(1+D46*EXP(-C46*(A46-B46)))*100</f>
        <v>100.0000000000999</v>
      </c>
      <c r="F46">
        <f t="shared" si="1"/>
        <v>-1.3699263945454732E-10</v>
      </c>
      <c r="H46">
        <f t="shared" si="6"/>
        <v>-1.3699263945454732E-10</v>
      </c>
    </row>
    <row r="47" spans="1:8" ht="12.75">
      <c r="A47">
        <v>43</v>
      </c>
      <c r="B47">
        <f t="shared" si="19"/>
        <v>2</v>
      </c>
      <c r="C47">
        <f t="shared" si="20"/>
        <v>0.863469409872767</v>
      </c>
      <c r="D47">
        <f t="shared" si="21"/>
        <v>-999.999999999998</v>
      </c>
      <c r="E47">
        <f t="shared" si="22"/>
        <v>100.00000000004212</v>
      </c>
      <c r="F47">
        <f t="shared" si="1"/>
        <v>-5.778133527201135E-11</v>
      </c>
      <c r="H47">
        <f t="shared" si="6"/>
        <v>-5.778133527201135E-11</v>
      </c>
    </row>
    <row r="48" spans="1:8" ht="12.75">
      <c r="A48">
        <v>44</v>
      </c>
      <c r="B48">
        <f t="shared" si="19"/>
        <v>2</v>
      </c>
      <c r="C48">
        <f t="shared" si="20"/>
        <v>0.863469409872767</v>
      </c>
      <c r="D48">
        <f t="shared" si="21"/>
        <v>-999.999999999998</v>
      </c>
      <c r="E48">
        <f t="shared" si="22"/>
        <v>100.00000000001776</v>
      </c>
      <c r="F48">
        <f t="shared" si="1"/>
        <v>-2.4357404981856234E-11</v>
      </c>
      <c r="H48">
        <f t="shared" si="6"/>
        <v>-2.4357404981856234E-11</v>
      </c>
    </row>
    <row r="49" spans="1:8" ht="12.75">
      <c r="A49">
        <v>45</v>
      </c>
      <c r="B49">
        <f t="shared" si="19"/>
        <v>2</v>
      </c>
      <c r="C49">
        <f t="shared" si="20"/>
        <v>0.863469409872767</v>
      </c>
      <c r="D49">
        <f t="shared" si="21"/>
        <v>-999.999999999998</v>
      </c>
      <c r="E49">
        <f t="shared" si="22"/>
        <v>100.00000000000749</v>
      </c>
      <c r="F49">
        <f t="shared" si="1"/>
        <v>-1.0274447959091049E-11</v>
      </c>
      <c r="H49">
        <f t="shared" si="6"/>
        <v>-1.0274447959091049E-11</v>
      </c>
    </row>
    <row r="50" spans="1:8" ht="12.75">
      <c r="A50">
        <v>46</v>
      </c>
      <c r="B50">
        <f t="shared" si="19"/>
        <v>2</v>
      </c>
      <c r="C50">
        <f t="shared" si="20"/>
        <v>0.863469409872767</v>
      </c>
      <c r="D50">
        <f t="shared" si="21"/>
        <v>-999.999999999998</v>
      </c>
      <c r="E50">
        <f t="shared" si="22"/>
        <v>100.00000000000315</v>
      </c>
      <c r="F50">
        <f t="shared" si="1"/>
        <v>-4.334310688136611E-12</v>
      </c>
      <c r="H50">
        <f t="shared" si="6"/>
        <v>-4.334310688136611E-12</v>
      </c>
    </row>
    <row r="51" spans="1:8" ht="12.75">
      <c r="A51">
        <v>47</v>
      </c>
      <c r="B51">
        <f t="shared" si="19"/>
        <v>2</v>
      </c>
      <c r="C51">
        <f t="shared" si="20"/>
        <v>0.863469409872767</v>
      </c>
      <c r="D51">
        <f t="shared" si="21"/>
        <v>-999.999999999998</v>
      </c>
      <c r="E51">
        <f t="shared" si="22"/>
        <v>100.00000000000134</v>
      </c>
      <c r="F51">
        <f t="shared" si="1"/>
        <v>-1.8189894035458565E-12</v>
      </c>
      <c r="H51">
        <f t="shared" si="6"/>
        <v>-1.8189894035458565E-12</v>
      </c>
    </row>
    <row r="52" spans="1:8" ht="12.75">
      <c r="A52">
        <v>48</v>
      </c>
      <c r="B52">
        <f t="shared" si="19"/>
        <v>2</v>
      </c>
      <c r="C52">
        <f t="shared" si="20"/>
        <v>0.863469409872767</v>
      </c>
      <c r="D52">
        <f t="shared" si="21"/>
        <v>-999.999999999998</v>
      </c>
      <c r="E52">
        <f t="shared" si="22"/>
        <v>100.00000000000058</v>
      </c>
      <c r="F52">
        <f t="shared" si="1"/>
        <v>-7.531752999057062E-13</v>
      </c>
      <c r="H52">
        <f t="shared" si="6"/>
        <v>-7.531752999057062E-13</v>
      </c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Marson</dc:creator>
  <cp:keywords/>
  <dc:description/>
  <cp:lastModifiedBy>AV</cp:lastModifiedBy>
  <dcterms:created xsi:type="dcterms:W3CDTF">2003-02-03T09:19:19Z</dcterms:created>
  <dcterms:modified xsi:type="dcterms:W3CDTF">2010-10-25T13:31:00Z</dcterms:modified>
  <cp:category/>
  <cp:version/>
  <cp:contentType/>
  <cp:contentStatus/>
</cp:coreProperties>
</file>